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BPrasanna/"/>
    </mc:Choice>
  </mc:AlternateContent>
  <xr:revisionPtr revIDLastSave="0" documentId="13_ncr:1_{0DFC2764-059C-D54C-8084-2FC0166E9D08}" xr6:coauthVersionLast="43" xr6:coauthVersionMax="43" xr10:uidLastSave="{00000000-0000-0000-0000-000000000000}"/>
  <bookViews>
    <workbookView xWindow="1040" yWindow="460" windowWidth="28140" windowHeight="17240" activeTab="1" xr2:uid="{00000000-000D-0000-FFFF-FFFF00000000}"/>
  </bookViews>
  <sheets>
    <sheet name="Table 1" sheetId="1" r:id="rId1"/>
    <sheet name="With Sums + Conferenc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1" i="2" l="1"/>
  <c r="I177" i="2"/>
  <c r="I171" i="2"/>
  <c r="I143" i="2"/>
  <c r="I113" i="2"/>
  <c r="I73" i="2"/>
  <c r="I135" i="2"/>
  <c r="I44" i="2" l="1"/>
  <c r="I104" i="2"/>
  <c r="I89" i="2"/>
  <c r="I183" i="2" s="1"/>
  <c r="I119" i="1"/>
  <c r="I96" i="1"/>
  <c r="I81" i="1"/>
  <c r="I185" i="2" l="1"/>
</calcChain>
</file>

<file path=xl/sharedStrings.xml><?xml version="1.0" encoding="utf-8"?>
<sst xmlns="http://schemas.openxmlformats.org/spreadsheetml/2006/main" count="384" uniqueCount="199">
  <si>
    <r>
      <rPr>
        <sz val="14"/>
        <rFont val="Times New Roman"/>
        <family val="1"/>
      </rPr>
      <t xml:space="preserve">   </t>
    </r>
    <r>
      <rPr>
        <b/>
        <sz val="14"/>
        <rFont val="Arial"/>
        <family val="2"/>
      </rPr>
      <t>Sh</t>
    </r>
    <r>
      <rPr>
        <b/>
        <sz val="14"/>
        <rFont val="Times New Roman"/>
        <family val="1"/>
      </rPr>
      <t>eet1</t>
    </r>
    <r>
      <rPr>
        <sz val="14"/>
        <rFont val="Times New Roman"/>
        <family val="1"/>
      </rPr>
      <t xml:space="preserve">   </t>
    </r>
  </si>
  <si>
    <r>
      <rPr>
        <sz val="14"/>
        <color rgb="FFFFFFFF"/>
        <rFont val="Times New Roman"/>
        <family val="1"/>
      </rPr>
      <t xml:space="preserve">   </t>
    </r>
    <r>
      <rPr>
        <b/>
        <sz val="14"/>
        <color rgb="FFFFFFFF"/>
        <rFont val="Arial"/>
        <family val="2"/>
      </rPr>
      <t>Sh</t>
    </r>
    <r>
      <rPr>
        <b/>
        <sz val="14"/>
        <color rgb="FFFFFFFF"/>
        <rFont val="Times New Roman"/>
        <family val="1"/>
      </rPr>
      <t>eet2</t>
    </r>
    <r>
      <rPr>
        <sz val="14"/>
        <color rgb="FFFFFFFF"/>
        <rFont val="Times New Roman"/>
        <family val="1"/>
      </rPr>
      <t xml:space="preserve">   </t>
    </r>
  </si>
  <si>
    <t>I</t>
  </si>
  <si>
    <t>EEE 2020 REGION 1 BUDGET FORM (for discussion</t>
  </si>
  <si>
    <t>only) - Dated 2-21-19</t>
  </si>
  <si>
    <r>
      <rPr>
        <b/>
        <u/>
        <sz val="14"/>
        <rFont val="Times New Roman"/>
        <family val="1"/>
      </rPr>
      <t>Cate</t>
    </r>
    <r>
      <rPr>
        <b/>
        <sz val="14"/>
        <rFont val="Times New Roman"/>
        <family val="1"/>
      </rPr>
      <t>g</t>
    </r>
    <r>
      <rPr>
        <b/>
        <u/>
        <sz val="14"/>
        <rFont val="Times New Roman"/>
        <family val="1"/>
      </rPr>
      <t>ory Description</t>
    </r>
  </si>
  <si>
    <r>
      <rPr>
        <b/>
        <u/>
        <sz val="14"/>
        <rFont val="Times New Roman"/>
        <family val="1"/>
      </rPr>
      <t>2017 Bud</t>
    </r>
    <r>
      <rPr>
        <b/>
        <sz val="14"/>
        <rFont val="Times New Roman"/>
        <family val="1"/>
      </rPr>
      <t>g</t>
    </r>
    <r>
      <rPr>
        <b/>
        <u/>
        <sz val="14"/>
        <rFont val="Times New Roman"/>
        <family val="1"/>
      </rPr>
      <t>et</t>
    </r>
  </si>
  <si>
    <r>
      <rPr>
        <b/>
        <u/>
        <sz val="14"/>
        <rFont val="Times New Roman"/>
        <family val="1"/>
      </rPr>
      <t>2017 Actuals</t>
    </r>
  </si>
  <si>
    <r>
      <rPr>
        <b/>
        <u/>
        <sz val="14"/>
        <rFont val="Times New Roman"/>
        <family val="1"/>
      </rPr>
      <t>2018 Bud</t>
    </r>
    <r>
      <rPr>
        <b/>
        <sz val="14"/>
        <rFont val="Times New Roman"/>
        <family val="1"/>
      </rPr>
      <t>g</t>
    </r>
    <r>
      <rPr>
        <b/>
        <u/>
        <sz val="14"/>
        <rFont val="Times New Roman"/>
        <family val="1"/>
      </rPr>
      <t>et</t>
    </r>
  </si>
  <si>
    <r>
      <rPr>
        <b/>
        <u/>
        <sz val="14"/>
        <rFont val="Times New Roman"/>
        <family val="1"/>
      </rPr>
      <t>2018 Actuals</t>
    </r>
  </si>
  <si>
    <r>
      <rPr>
        <b/>
        <u/>
        <sz val="14"/>
        <rFont val="Times New Roman"/>
        <family val="1"/>
      </rPr>
      <t>2019 Bud</t>
    </r>
    <r>
      <rPr>
        <b/>
        <sz val="14"/>
        <rFont val="Times New Roman"/>
        <family val="1"/>
      </rPr>
      <t>g</t>
    </r>
    <r>
      <rPr>
        <b/>
        <u/>
        <sz val="14"/>
        <rFont val="Times New Roman"/>
        <family val="1"/>
      </rPr>
      <t>et</t>
    </r>
  </si>
  <si>
    <r>
      <rPr>
        <b/>
        <u/>
        <sz val="14"/>
        <rFont val="Times New Roman"/>
        <family val="1"/>
      </rPr>
      <t>2019 Actuals</t>
    </r>
  </si>
  <si>
    <r>
      <rPr>
        <b/>
        <u/>
        <sz val="14"/>
        <rFont val="Times New Roman"/>
        <family val="1"/>
      </rPr>
      <t>2020 Bud</t>
    </r>
    <r>
      <rPr>
        <b/>
        <sz val="14"/>
        <rFont val="Times New Roman"/>
        <family val="1"/>
      </rPr>
      <t>g</t>
    </r>
    <r>
      <rPr>
        <b/>
        <u/>
        <sz val="14"/>
        <rFont val="Times New Roman"/>
        <family val="1"/>
      </rPr>
      <t>et</t>
    </r>
  </si>
  <si>
    <r>
      <rPr>
        <b/>
        <u/>
        <sz val="14"/>
        <rFont val="Times New Roman"/>
        <family val="1"/>
      </rPr>
      <t>Y/Y Chan</t>
    </r>
    <r>
      <rPr>
        <b/>
        <sz val="14"/>
        <rFont val="Times New Roman"/>
        <family val="1"/>
      </rPr>
      <t>g</t>
    </r>
    <r>
      <rPr>
        <b/>
        <u/>
        <sz val="14"/>
        <rFont val="Times New Roman"/>
        <family val="1"/>
      </rPr>
      <t>e</t>
    </r>
  </si>
  <si>
    <r>
      <rPr>
        <b/>
        <u/>
        <sz val="14"/>
        <rFont val="Times New Roman"/>
        <family val="1"/>
      </rPr>
      <t>Comments/Questions</t>
    </r>
  </si>
  <si>
    <t>INCOME</t>
  </si>
  <si>
    <t>0.00 INCOME</t>
  </si>
  <si>
    <t>0.01     IEEE Region 1 Rebate</t>
  </si>
  <si>
    <t>0.03     Interest</t>
  </si>
  <si>
    <t>0.038   Wachovia Bank</t>
  </si>
  <si>
    <t>TOTAL 0.03 Interest</t>
  </si>
  <si>
    <t>0.04 IEEE-USA Funding</t>
  </si>
  <si>
    <t>0.040 PACE Project Funding</t>
  </si>
  <si>
    <t>Other 0.00 INCOME:0.04 IEEE-USA Funding</t>
  </si>
  <si>
    <t>TOTAL 0.04 IEEE-USA Funding</t>
  </si>
  <si>
    <t>0.05 Region 1 Conferences</t>
  </si>
  <si>
    <t>Other 0.00 INCOME:0.05 Region 1 Conferences</t>
  </si>
  <si>
    <t>TOTAL 0.05 Region 1 Conferences</t>
  </si>
  <si>
    <t>0.06 Contributions &amp; Meetings</t>
  </si>
  <si>
    <t>0.061 R1 Meeting Companion, other Fees</t>
  </si>
  <si>
    <t>0.062 Student Activities Conference</t>
  </si>
  <si>
    <t>0.065 Micromouse &amp; Paper &amp; Ethics Contest (IEEE Fund)</t>
  </si>
  <si>
    <t>TOTAL 0.06 Contributions &amp; Meetings</t>
  </si>
  <si>
    <t>0.07 MGA Sections Congress Support</t>
  </si>
  <si>
    <t>0.0791 WIE Conference Support &amp; Sponsors</t>
  </si>
  <si>
    <t>Other 0.00 INCOME:0.07 MGA Sections Congress Support</t>
  </si>
  <si>
    <t>TOTAL 0.07 MGA Sections Congress Support</t>
  </si>
  <si>
    <t>0.08 IEEE Long Term Investment Fund</t>
  </si>
  <si>
    <t>Other 0.00 INCOME:0.08 IEEE Long Term Investment Fund</t>
  </si>
  <si>
    <t>TOTAL 0.08 IEEE Long Term Investment Fund</t>
  </si>
  <si>
    <t>0.09 Region 1 Assessment</t>
  </si>
  <si>
    <t>0.099 Miscellaneous (or Erroneous)</t>
  </si>
  <si>
    <t>TOTAL 0.00 INCOME</t>
  </si>
  <si>
    <t>TOTAL INCOME</t>
  </si>
  <si>
    <t>OUTFLOW</t>
  </si>
  <si>
    <t>1.00 ADMINISTRATION</t>
  </si>
  <si>
    <t>1.01 Director</t>
  </si>
  <si>
    <t>1.02 Director Elect</t>
  </si>
  <si>
    <t>1.03 Secretary</t>
  </si>
  <si>
    <t>1.04 Treasurer</t>
  </si>
  <si>
    <t>1.041 Operating Expenses</t>
  </si>
  <si>
    <t>1.042 Operating Expenses</t>
  </si>
  <si>
    <t>Other 1.00 ADMINISTRATION:1.04 Treasurer</t>
  </si>
  <si>
    <t>TOTAL 1.04 Treasurer</t>
  </si>
  <si>
    <t>1.05 Past Director</t>
  </si>
  <si>
    <t>1.06 Area Activities</t>
  </si>
  <si>
    <t>1.061 R1 Northeastern Area Activities</t>
  </si>
  <si>
    <t>Other 1.00 ADMIN:1.06 Area Activities:1.061 R1 Northeastern A</t>
  </si>
  <si>
    <t>rea Acti7v5it0ies</t>
  </si>
  <si>
    <t>TOTAL 1.061 R1 Northeastern Area Activities</t>
  </si>
  <si>
    <t>1.062 R1 Southern Area Activities</t>
  </si>
  <si>
    <t>Other 1.00 ADMIN:1.06 Area Activities:1.062 R1 Southern Area</t>
  </si>
  <si>
    <t>Activitie5s00</t>
  </si>
  <si>
    <t>TOTAL 1.062 R1 Southern Area Activities</t>
  </si>
  <si>
    <t>1.063 R1 Central Area Activities</t>
  </si>
  <si>
    <t>Other 1.00 ADMIN:1.06 Area Activities:1.063 R1 Central Area A</t>
  </si>
  <si>
    <t>c</t>
  </si>
  <si>
    <t>TOTAL 1.063 R1 Central Area Activities</t>
  </si>
  <si>
    <t>1.064 R1 Western Area Activities</t>
  </si>
  <si>
    <t>Other 1.00 ADMIN:1.06 Area Activities:1.064 R1 Western Area A</t>
  </si>
  <si>
    <t>TOTAL 1.064 R1 Western Area Activities</t>
  </si>
  <si>
    <t>TOTAL 1.06 Area Activities</t>
  </si>
  <si>
    <t>1.08 Telecom Charges</t>
  </si>
  <si>
    <t>1.09 Credit Card Use Charges</t>
  </si>
  <si>
    <t>TOTAL 1.00 ADMINISTRATION</t>
  </si>
  <si>
    <t>2.00 MEETINGS</t>
  </si>
  <si>
    <t>2.01 Region 1 Board of Governors</t>
  </si>
  <si>
    <t>Other 2.00 MEETINGS:2.01 Region 1 Board of Governors</t>
  </si>
  <si>
    <t>TOTAL 2.01 Region 1 Board of Governors</t>
  </si>
  <si>
    <t>2.02 Annual Meeting</t>
  </si>
  <si>
    <t>2.03 Executive Committee</t>
  </si>
  <si>
    <t>Other 2.00 MEETINGS:2.03 Executive Committee</t>
  </si>
  <si>
    <t>TOTAL 2.03 Executive Committee</t>
  </si>
  <si>
    <t>2.04 Area Training</t>
  </si>
  <si>
    <t>2.041 NorthEastern Area Training</t>
  </si>
  <si>
    <t>2.042 Southern Area Training</t>
  </si>
  <si>
    <t>2.043 Central Area Training</t>
  </si>
  <si>
    <t>2.044 Western Area Training</t>
  </si>
  <si>
    <t>2.05 Sections Congress</t>
  </si>
  <si>
    <t>TOTAL 2.00 MEETINGS</t>
  </si>
  <si>
    <t>3.00 STUDENT ACTIVITIES</t>
  </si>
  <si>
    <t>3.01 SAC Chairman</t>
  </si>
  <si>
    <t>Other 3.00 STUDENT ACTIVITIES:3.01 SAC Chairman</t>
  </si>
  <si>
    <t>TOTAL 3.01 SAC Chairman</t>
  </si>
  <si>
    <t>3.02 Student Representative</t>
  </si>
  <si>
    <t>3.03 Student Conferences</t>
  </si>
  <si>
    <t>3.031 Prize Paper Contest</t>
  </si>
  <si>
    <t>3.032 Micromouse Contest</t>
  </si>
  <si>
    <t>3.036 Ethics Competition</t>
  </si>
  <si>
    <t>3.037 Misc Prizes</t>
  </si>
  <si>
    <t>Other 3.00 STUDENT ACTIVITIES:3.03 Student Conferences</t>
  </si>
  <si>
    <t>TOTAL 3.03 Student Conferences</t>
  </si>
  <si>
    <t>3.07 Pre-College Activities</t>
  </si>
  <si>
    <t>TOTAL 3.00 STUDENT ACTIVITIES</t>
  </si>
  <si>
    <t>4.00 PROFESSIONAL ACTIVITIES</t>
  </si>
  <si>
    <t>4.01 PACE Chairman</t>
  </si>
  <si>
    <t>4.020 IEEE-USA Submitted Programs</t>
  </si>
  <si>
    <t>4.024 Employment Assistance</t>
  </si>
  <si>
    <t>4.03 IEEE-USA Annual Meeting Support</t>
  </si>
  <si>
    <t>4.04 IEEE-USA Government Activities</t>
  </si>
  <si>
    <t>4.05 SPACs</t>
  </si>
  <si>
    <t>TOTAL 4.00 PROFESSIONAL ACTIVITIES</t>
  </si>
  <si>
    <t>5.00 Conference Activities</t>
  </si>
  <si>
    <t>5.01 Region 1 Conference Committee</t>
  </si>
  <si>
    <t>5.012 Conference Development</t>
  </si>
  <si>
    <t>Other 5.00 Conference Activities:5.01 Region 1 Conf. Comm</t>
  </si>
  <si>
    <t>TOTAL 5.01 Region 1 Conference Committee</t>
  </si>
  <si>
    <t>5.05 R1 Technology Day Events</t>
  </si>
  <si>
    <t>Other 5.00 Conference Activities:5.05 R1 Tech Day Events</t>
  </si>
  <si>
    <t>TOTAL 5.05 R1 Technology Day Events</t>
  </si>
  <si>
    <t>5.08 R1 iSTEP Program</t>
  </si>
  <si>
    <t>Other 5.00 Conference Activities:5.08 R1Maker Faire</t>
  </si>
  <si>
    <t>TOTAL 5.08 R1 Maker Faire Program</t>
  </si>
  <si>
    <t>5.09 R1 WIE Conference</t>
  </si>
  <si>
    <t>TOTAL 5.00 Conference Activities</t>
  </si>
  <si>
    <t>6.00 EDUCATIONAL ACTIVITIES</t>
  </si>
  <si>
    <t>6.01 Educational Activities Chairman</t>
  </si>
  <si>
    <t>Other 6.00 EDUCATIONAL ACTIVITIES:6.01 Educat Activ Chai</t>
  </si>
  <si>
    <t>r         500</t>
  </si>
  <si>
    <t>TOTAL 6.01 Educational Activities Chairman</t>
  </si>
  <si>
    <t>6.03 Pre-University Activities</t>
  </si>
  <si>
    <t>6.04 E-Merit-Badge Project</t>
  </si>
  <si>
    <t>TOTAL 6.00 EDUCATIONAL ACTIVITIES</t>
  </si>
  <si>
    <t>7.00 Standing Committees &amp; Reps</t>
  </si>
  <si>
    <t>7.01 Audit Committee</t>
  </si>
  <si>
    <t>7.02 Awards &amp; Recognition Committee</t>
  </si>
  <si>
    <t>7.021 Alex Gruenwald Section PACE Award</t>
  </si>
  <si>
    <t>7.022 William W. Terry Award</t>
  </si>
  <si>
    <t>7.024 Organizational Awards</t>
  </si>
  <si>
    <t>Other 7.00 Standing Comm &amp; Reps:7.02 Awards &amp; Recognition C</t>
  </si>
  <si>
    <t>ommitt1e,e500</t>
  </si>
  <si>
    <t>TOTAL 7.02 Awards &amp; Recognition Committee</t>
  </si>
  <si>
    <t>7.04 Chapters Coordination Committee</t>
  </si>
  <si>
    <t>7.05 Electronics Communication, Website</t>
  </si>
  <si>
    <t>7.06 Historian, Milestone Coord</t>
  </si>
  <si>
    <t>Other 7.00 Standing Committ &amp; Reps:7.06 Historian, Milestone Co</t>
  </si>
  <si>
    <t>ord</t>
  </si>
  <si>
    <t>TOTAL 7.06 Historian, Milestone Coord</t>
  </si>
  <si>
    <t>7.07 Membership Development Comm</t>
  </si>
  <si>
    <t>Other 7.00 Standing Comm &amp; Reps:7.07 MD Comm</t>
  </si>
  <si>
    <t>TOTAL 7.07 Membership Development Comm</t>
  </si>
  <si>
    <t>7.09 Strategic Palanning Committee</t>
  </si>
  <si>
    <t>7.13 WIE Committee</t>
  </si>
  <si>
    <t>7.14 GOLD/YP Committee + Coordinator</t>
  </si>
  <si>
    <t>7.15 Humanitarian Activities</t>
  </si>
  <si>
    <t>7.16 Industrial Relations Committee</t>
  </si>
  <si>
    <t>7.17 Life Member Activities</t>
  </si>
  <si>
    <t>7.19 Society Liaison</t>
  </si>
  <si>
    <t>7.20 Public Visibility</t>
  </si>
  <si>
    <t>7.21 Section Vitality Coordinator</t>
  </si>
  <si>
    <t>7.23 PreUniversity Activities</t>
  </si>
  <si>
    <t>TOTAL 7.00 Standing Committees &amp; Reps</t>
  </si>
  <si>
    <t>8.00 MISCELLANEOUS</t>
  </si>
  <si>
    <t>8.02 Other Section Support</t>
  </si>
  <si>
    <t>8.04 MGA/GMS Liability</t>
  </si>
  <si>
    <t>TOTAL 8.00 MISCELLANEOUS</t>
  </si>
  <si>
    <t>9.00 CAPITAL EQUIPMENT PURCHASES</t>
  </si>
  <si>
    <t>9.01 Capital Equipment</t>
  </si>
  <si>
    <t>TOTAL 9.00 CAPITAL EQUIPMENT PURCHASES</t>
  </si>
  <si>
    <t>TOTAL OUTFLOW</t>
  </si>
  <si>
    <t>Application to Region Reserve</t>
  </si>
  <si>
    <t>TOTAL Unassigned</t>
  </si>
  <si>
    <t xml:space="preserve">WIE, NATW, </t>
  </si>
  <si>
    <t>LIFE Member Fund</t>
  </si>
  <si>
    <t>Gets reinvested in LTIF</t>
  </si>
  <si>
    <t>Average $9000, 2018 includes $5K from NYIT</t>
  </si>
  <si>
    <t>two R1 reps typically attend CVD</t>
  </si>
  <si>
    <t>Maker Faire &amp; a few R1 sponsorships</t>
  </si>
  <si>
    <t>placeholder - PACE Chair</t>
  </si>
  <si>
    <t>Non-Allocated Funds - Fully Allocate to Achieve a Balanced Budget</t>
  </si>
  <si>
    <t>add $12K set aside for SC2020</t>
  </si>
  <si>
    <t>8.03 Miscellaneous - Director Discretionary</t>
  </si>
  <si>
    <t>TBD - Director Discretionary</t>
  </si>
  <si>
    <t>IEEE 2020 REGION 1 BUDGET FORM (for discussion ONLY)</t>
  </si>
  <si>
    <t>CCWC (20%) January</t>
  </si>
  <si>
    <t>UEMCON (20%) October</t>
  </si>
  <si>
    <t>WiSEE (30%+) Fall</t>
  </si>
  <si>
    <t>RADAR 2022 (30%)</t>
  </si>
  <si>
    <t>ETHICS 2020 (60%)</t>
  </si>
  <si>
    <t>TBD…</t>
  </si>
  <si>
    <t>TBD …</t>
  </si>
  <si>
    <t>NATW (50%) May</t>
  </si>
  <si>
    <t>R1/R2 WIE Forum USA East (tbd) Fall</t>
  </si>
  <si>
    <t>ETHICS 2020 (60%) October</t>
  </si>
  <si>
    <t>RADAR 2022 (30%) April</t>
  </si>
  <si>
    <t>NOTE: I suggest that the Region Director be given a $40K - apx 10% of Reserves - to provide for new ideas and programs as necessary.</t>
  </si>
  <si>
    <t>This budget is designed to reduce the overall Region 1 reserves by apx 10%</t>
  </si>
  <si>
    <t>includes seed loans</t>
  </si>
  <si>
    <t>w/seed loan repay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</si>
</sst>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#,##0"/>
    <numFmt numFmtId="165" formatCode="###0;###0"/>
    <numFmt numFmtId="166" formatCode="###0"/>
    <numFmt numFmtId="167" formatCode="#,##0;[Red]\,##0"/>
    <numFmt numFmtId="168" formatCode="###0;[Red]##0"/>
  </numFmts>
  <fonts count="15" x14ac:knownFonts="1">
    <font>
      <sz val="10"/>
      <color rgb="FF000000"/>
      <name val="Times New Roman"/>
      <charset val="204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color rgb="FFFFFFFF"/>
      <name val="Times New Roman"/>
      <family val="1"/>
    </font>
    <font>
      <b/>
      <sz val="14"/>
      <color rgb="FFFFFFFF"/>
      <name val="Arial"/>
      <family val="2"/>
    </font>
    <font>
      <b/>
      <sz val="14"/>
      <color rgb="FFFFFFFF"/>
      <name val="Times New Roman"/>
      <family val="1"/>
    </font>
    <font>
      <b/>
      <u/>
      <sz val="14"/>
      <name val="Times New Roman"/>
      <family val="1"/>
    </font>
    <font>
      <sz val="14"/>
      <color rgb="FF000000"/>
      <name val="Times New Roman"/>
      <family val="2"/>
    </font>
    <font>
      <b/>
      <sz val="14"/>
      <name val="Times New Roman"/>
      <family val="2"/>
    </font>
    <font>
      <b/>
      <sz val="14"/>
      <color rgb="FF000000"/>
      <name val="Times New Roman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D9DCE1"/>
      </patternFill>
    </fill>
  </fills>
  <borders count="6">
    <border>
      <left/>
      <right/>
      <top/>
      <bottom/>
      <diagonal/>
    </border>
    <border>
      <left style="thin">
        <color rgb="FFD2D2DF"/>
      </left>
      <right style="thin">
        <color rgb="FFD2D2DF"/>
      </right>
      <top style="thin">
        <color rgb="FFD2D2DF"/>
      </top>
      <bottom style="thin">
        <color rgb="FFD2D2DF"/>
      </bottom>
      <diagonal/>
    </border>
    <border>
      <left style="thin">
        <color rgb="FFD2D2DF"/>
      </left>
      <right style="thin">
        <color rgb="FFD2D2DF"/>
      </right>
      <top style="thin">
        <color rgb="FFD2D2DF"/>
      </top>
      <bottom/>
      <diagonal/>
    </border>
    <border>
      <left style="thin">
        <color rgb="FFD2D2DF"/>
      </left>
      <right/>
      <top style="thin">
        <color rgb="FFD2D2DF"/>
      </top>
      <bottom style="thin">
        <color rgb="FFD2D2DF"/>
      </bottom>
      <diagonal/>
    </border>
    <border>
      <left/>
      <right/>
      <top style="thin">
        <color rgb="FFD2D2DF"/>
      </top>
      <bottom style="thin">
        <color rgb="FFD2D2DF"/>
      </bottom>
      <diagonal/>
    </border>
    <border>
      <left/>
      <right style="thin">
        <color rgb="FFD2D2DF"/>
      </right>
      <top style="thin">
        <color rgb="FFD2D2DF"/>
      </top>
      <bottom style="thin">
        <color rgb="FFD2D2DF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168" fontId="10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left" vertical="top" wrapText="1"/>
    </xf>
    <xf numFmtId="165" fontId="13" fillId="3" borderId="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1"/>
  <sheetViews>
    <sheetView topLeftCell="A103" zoomScale="99" zoomScaleNormal="100" workbookViewId="0">
      <selection activeCell="I116" sqref="I116"/>
    </sheetView>
  </sheetViews>
  <sheetFormatPr baseColWidth="10" defaultColWidth="9" defaultRowHeight="18" x14ac:dyDescent="0.15"/>
  <cols>
    <col min="1" max="1" width="12.19921875" style="1" bestFit="1" customWidth="1"/>
    <col min="2" max="2" width="48.19921875" style="1" customWidth="1"/>
    <col min="3" max="3" width="18.59765625" style="1" customWidth="1"/>
    <col min="4" max="4" width="19.59765625" style="1" customWidth="1"/>
    <col min="5" max="5" width="18.59765625" style="1" customWidth="1"/>
    <col min="6" max="6" width="19.3984375" style="1" customWidth="1"/>
    <col min="7" max="8" width="19" style="1" customWidth="1"/>
    <col min="9" max="10" width="19.19921875" style="1" customWidth="1"/>
    <col min="11" max="11" width="3.3984375" style="1" customWidth="1"/>
    <col min="12" max="12" width="27.59765625" style="1" bestFit="1" customWidth="1"/>
    <col min="13" max="13" width="2.19921875" style="1" customWidth="1"/>
    <col min="14" max="16384" width="9" style="1"/>
  </cols>
  <sheetData>
    <row r="1" spans="1:12" x14ac:dyDescent="0.15">
      <c r="A1" s="1" t="s">
        <v>0</v>
      </c>
    </row>
    <row r="2" spans="1:12" x14ac:dyDescent="0.15">
      <c r="A2" s="1" t="s">
        <v>1</v>
      </c>
    </row>
    <row r="3" spans="1:12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8" x14ac:dyDescent="0.15">
      <c r="A4" s="3" t="s">
        <v>2</v>
      </c>
      <c r="B4" s="3" t="s">
        <v>3</v>
      </c>
      <c r="C4" s="3" t="s">
        <v>4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9" x14ac:dyDescent="0.15">
      <c r="A6" s="2"/>
      <c r="B6" s="2" t="s">
        <v>5</v>
      </c>
      <c r="C6" s="2" t="s">
        <v>6</v>
      </c>
      <c r="D6" s="4" t="s">
        <v>7</v>
      </c>
      <c r="E6" s="2" t="s">
        <v>8</v>
      </c>
      <c r="F6" s="4" t="s">
        <v>9</v>
      </c>
      <c r="G6" s="2" t="s">
        <v>10</v>
      </c>
      <c r="H6" s="4" t="s">
        <v>11</v>
      </c>
      <c r="I6" s="5" t="s">
        <v>12</v>
      </c>
      <c r="J6" s="2" t="s">
        <v>13</v>
      </c>
      <c r="K6" s="2"/>
      <c r="L6" s="4" t="s">
        <v>14</v>
      </c>
    </row>
    <row r="7" spans="1:1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9" x14ac:dyDescent="0.15">
      <c r="A8" s="2"/>
      <c r="B8" s="3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9" x14ac:dyDescent="0.15">
      <c r="A9" s="2"/>
      <c r="B9" s="3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9" x14ac:dyDescent="0.15">
      <c r="A10" s="2"/>
      <c r="B10" s="3" t="s">
        <v>17</v>
      </c>
      <c r="C10" s="6">
        <v>68500</v>
      </c>
      <c r="D10" s="6">
        <v>63537</v>
      </c>
      <c r="E10" s="6">
        <v>69530</v>
      </c>
      <c r="F10" s="6">
        <v>69539</v>
      </c>
      <c r="G10" s="6">
        <v>68500</v>
      </c>
      <c r="H10" s="2"/>
      <c r="I10" s="30">
        <v>69000</v>
      </c>
      <c r="J10" s="8"/>
      <c r="K10" s="2"/>
      <c r="L10" s="2"/>
    </row>
    <row r="11" spans="1:12" ht="19" x14ac:dyDescent="0.15">
      <c r="A11" s="2"/>
      <c r="B11" s="3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9" x14ac:dyDescent="0.15">
      <c r="A12" s="2"/>
      <c r="B12" s="3" t="s">
        <v>19</v>
      </c>
      <c r="C12" s="9">
        <v>400</v>
      </c>
      <c r="D12" s="10">
        <v>1542</v>
      </c>
      <c r="E12" s="9">
        <v>400</v>
      </c>
      <c r="F12" s="10">
        <v>3475</v>
      </c>
      <c r="G12" s="9">
        <v>800</v>
      </c>
      <c r="H12" s="2"/>
      <c r="I12" s="7">
        <v>3000</v>
      </c>
      <c r="J12" s="11">
        <v>2200</v>
      </c>
      <c r="K12" s="2"/>
      <c r="L12" s="2"/>
    </row>
    <row r="13" spans="1:12" ht="19" x14ac:dyDescent="0.15">
      <c r="A13" s="2"/>
      <c r="B13" s="3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9" x14ac:dyDescent="0.15">
      <c r="A14" s="2"/>
      <c r="B14" s="3" t="s">
        <v>21</v>
      </c>
      <c r="C14" s="2"/>
      <c r="D14" s="2"/>
      <c r="E14" s="2"/>
      <c r="F14" s="2"/>
      <c r="G14" s="2"/>
      <c r="H14" s="2"/>
      <c r="I14" s="7"/>
      <c r="J14" s="2"/>
      <c r="K14" s="2"/>
      <c r="L14" s="2"/>
    </row>
    <row r="15" spans="1:12" ht="38" x14ac:dyDescent="0.15">
      <c r="A15" s="2"/>
      <c r="B15" s="3" t="s">
        <v>22</v>
      </c>
      <c r="C15" s="6">
        <v>15400</v>
      </c>
      <c r="D15" s="6">
        <v>17662</v>
      </c>
      <c r="E15" s="6">
        <v>15000</v>
      </c>
      <c r="F15" s="12">
        <v>17093</v>
      </c>
      <c r="G15" s="10">
        <v>3600</v>
      </c>
      <c r="H15" s="2"/>
      <c r="I15" s="7">
        <v>10000</v>
      </c>
      <c r="J15" s="8"/>
      <c r="K15" s="2"/>
      <c r="L15" s="2" t="s">
        <v>178</v>
      </c>
    </row>
    <row r="16" spans="1:12" ht="38" x14ac:dyDescent="0.15">
      <c r="A16" s="2"/>
      <c r="B16" s="3" t="s">
        <v>23</v>
      </c>
      <c r="C16" s="2"/>
      <c r="D16" s="2"/>
      <c r="E16" s="2"/>
      <c r="F16" s="2"/>
      <c r="G16" s="2"/>
      <c r="H16" s="2"/>
      <c r="I16" s="7"/>
      <c r="J16" s="2"/>
      <c r="K16" s="2"/>
      <c r="L16" s="2"/>
    </row>
    <row r="17" spans="1:12" ht="19" x14ac:dyDescent="0.15">
      <c r="A17" s="2"/>
      <c r="B17" s="3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9" x14ac:dyDescent="0.15">
      <c r="A18" s="2"/>
      <c r="B18" s="3" t="s">
        <v>25</v>
      </c>
      <c r="C18" s="2"/>
      <c r="D18" s="2"/>
      <c r="E18" s="2"/>
      <c r="F18" s="2"/>
      <c r="G18" s="2"/>
      <c r="H18" s="2"/>
      <c r="I18" s="7"/>
      <c r="J18" s="2"/>
      <c r="K18" s="2"/>
      <c r="L18" s="2"/>
    </row>
    <row r="19" spans="1:12" ht="38" x14ac:dyDescent="0.15">
      <c r="A19" s="2"/>
      <c r="B19" s="3" t="s">
        <v>26</v>
      </c>
      <c r="C19" s="10">
        <v>1000</v>
      </c>
      <c r="D19" s="10">
        <v>3592</v>
      </c>
      <c r="E19" s="10">
        <v>1000</v>
      </c>
      <c r="F19" s="2"/>
      <c r="G19" s="10">
        <v>1500</v>
      </c>
      <c r="H19" s="2"/>
      <c r="I19" s="7">
        <v>1500</v>
      </c>
      <c r="J19" s="8"/>
      <c r="K19" s="2"/>
      <c r="L19" s="2" t="s">
        <v>172</v>
      </c>
    </row>
    <row r="20" spans="1:12" ht="19" x14ac:dyDescent="0.15">
      <c r="A20" s="2"/>
      <c r="B20" s="3" t="s">
        <v>27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9" x14ac:dyDescent="0.15">
      <c r="A21" s="2"/>
      <c r="B21" s="3" t="s">
        <v>28</v>
      </c>
      <c r="C21" s="2"/>
      <c r="D21" s="2"/>
      <c r="E21" s="2"/>
      <c r="F21" s="10">
        <v>4050</v>
      </c>
      <c r="G21" s="2"/>
      <c r="H21" s="2"/>
      <c r="I21" s="7"/>
      <c r="J21" s="2"/>
      <c r="K21" s="2"/>
      <c r="L21" s="2"/>
    </row>
    <row r="22" spans="1:12" ht="38" x14ac:dyDescent="0.15">
      <c r="A22" s="2"/>
      <c r="B22" s="3" t="s">
        <v>29</v>
      </c>
      <c r="C22" s="9">
        <v>500</v>
      </c>
      <c r="D22" s="10">
        <v>2582</v>
      </c>
      <c r="E22" s="9">
        <v>500</v>
      </c>
      <c r="F22" s="10">
        <v>1030</v>
      </c>
      <c r="G22" s="10">
        <v>1500</v>
      </c>
      <c r="H22" s="2"/>
      <c r="I22" s="7"/>
      <c r="J22" s="8"/>
      <c r="K22" s="2"/>
      <c r="L22" s="2"/>
    </row>
    <row r="23" spans="1:12" ht="57" x14ac:dyDescent="0.15">
      <c r="A23" s="2"/>
      <c r="B23" s="3" t="s">
        <v>30</v>
      </c>
      <c r="C23" s="10">
        <v>5000</v>
      </c>
      <c r="D23" s="6">
        <v>12885</v>
      </c>
      <c r="E23" s="10">
        <v>5000</v>
      </c>
      <c r="F23" s="6">
        <v>17785</v>
      </c>
      <c r="G23" s="10">
        <v>5000</v>
      </c>
      <c r="H23" s="2"/>
      <c r="I23" s="7">
        <v>5000</v>
      </c>
      <c r="J23" s="8">
        <v>0</v>
      </c>
      <c r="K23" s="2"/>
      <c r="L23" s="2" t="s">
        <v>175</v>
      </c>
    </row>
    <row r="24" spans="1:12" ht="38" x14ac:dyDescent="0.15">
      <c r="A24" s="2"/>
      <c r="B24" s="3" t="s">
        <v>31</v>
      </c>
      <c r="C24" s="10">
        <v>3000</v>
      </c>
      <c r="D24" s="10">
        <v>1500</v>
      </c>
      <c r="E24" s="10">
        <v>3000</v>
      </c>
      <c r="F24" s="10">
        <v>1500</v>
      </c>
      <c r="G24" s="10">
        <v>1500</v>
      </c>
      <c r="H24" s="2"/>
      <c r="I24" s="7">
        <v>1500</v>
      </c>
      <c r="J24" s="8">
        <v>0</v>
      </c>
      <c r="K24" s="2"/>
      <c r="L24" s="2" t="s">
        <v>173</v>
      </c>
    </row>
    <row r="25" spans="1:12" ht="19" x14ac:dyDescent="0.15">
      <c r="A25" s="2"/>
      <c r="B25" s="3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9" x14ac:dyDescent="0.15">
      <c r="A26" s="2"/>
      <c r="B26" s="3" t="s">
        <v>33</v>
      </c>
      <c r="C26" s="2"/>
      <c r="D26" s="6">
        <v>70046</v>
      </c>
      <c r="E26" s="2"/>
      <c r="F26" s="2"/>
      <c r="G26" s="9">
        <v>0</v>
      </c>
      <c r="H26" s="2"/>
      <c r="I26" s="7"/>
      <c r="J26" s="2"/>
      <c r="K26" s="2"/>
      <c r="L26" s="2"/>
    </row>
    <row r="27" spans="1:12" ht="38" x14ac:dyDescent="0.15">
      <c r="A27" s="2"/>
      <c r="B27" s="3" t="s">
        <v>34</v>
      </c>
      <c r="C27" s="2"/>
      <c r="D27" s="10">
        <v>3291</v>
      </c>
      <c r="E27" s="9">
        <v>0</v>
      </c>
      <c r="F27" s="2"/>
      <c r="G27" s="2"/>
      <c r="H27" s="2"/>
      <c r="I27" s="7"/>
      <c r="J27" s="9">
        <v>0</v>
      </c>
      <c r="K27" s="2"/>
      <c r="L27" s="2"/>
    </row>
    <row r="28" spans="1:12" ht="38" x14ac:dyDescent="0.15">
      <c r="A28" s="2"/>
      <c r="B28" s="3" t="s">
        <v>35</v>
      </c>
      <c r="C28" s="9">
        <v>0</v>
      </c>
      <c r="D28" s="9">
        <v>0</v>
      </c>
      <c r="E28" s="9">
        <v>0</v>
      </c>
      <c r="F28" s="2"/>
      <c r="G28" s="2"/>
      <c r="H28" s="2"/>
      <c r="I28" s="7"/>
      <c r="J28" s="9">
        <v>0</v>
      </c>
      <c r="K28" s="2"/>
      <c r="L28" s="2"/>
    </row>
    <row r="29" spans="1:12" ht="38" x14ac:dyDescent="0.15">
      <c r="A29" s="2"/>
      <c r="B29" s="3" t="s">
        <v>36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8" x14ac:dyDescent="0.15">
      <c r="A30" s="2"/>
      <c r="B30" s="3" t="s">
        <v>37</v>
      </c>
      <c r="C30" s="2"/>
      <c r="D30" s="2"/>
      <c r="E30" s="2"/>
      <c r="F30" s="2"/>
      <c r="G30" s="2"/>
      <c r="H30" s="2"/>
      <c r="I30" s="7"/>
      <c r="J30" s="2"/>
      <c r="K30" s="2"/>
      <c r="L30" s="2"/>
    </row>
    <row r="31" spans="1:12" ht="38" x14ac:dyDescent="0.15">
      <c r="A31" s="2"/>
      <c r="B31" s="3" t="s">
        <v>38</v>
      </c>
      <c r="C31" s="10">
        <v>1000</v>
      </c>
      <c r="D31" s="10">
        <v>4592</v>
      </c>
      <c r="E31" s="10">
        <v>1000</v>
      </c>
      <c r="F31" s="2"/>
      <c r="G31" s="10">
        <v>1000</v>
      </c>
      <c r="H31" s="2"/>
      <c r="I31" s="7">
        <v>1000</v>
      </c>
      <c r="J31" s="8"/>
      <c r="K31" s="2"/>
      <c r="L31" s="2" t="s">
        <v>174</v>
      </c>
    </row>
    <row r="32" spans="1:12" ht="38" x14ac:dyDescent="0.15">
      <c r="A32" s="2"/>
      <c r="B32" s="3" t="s">
        <v>39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9" x14ac:dyDescent="0.15">
      <c r="A33" s="2"/>
      <c r="B33" s="3" t="s">
        <v>40</v>
      </c>
      <c r="C33" s="6">
        <v>90000</v>
      </c>
      <c r="D33" s="6">
        <v>89232</v>
      </c>
      <c r="E33" s="6">
        <v>90000</v>
      </c>
      <c r="F33" s="6">
        <v>83444</v>
      </c>
      <c r="G33" s="6">
        <v>90000</v>
      </c>
      <c r="H33" s="2"/>
      <c r="I33" s="7">
        <v>85000</v>
      </c>
      <c r="J33" s="8"/>
      <c r="K33" s="2"/>
      <c r="L33" s="2"/>
    </row>
    <row r="34" spans="1:12" ht="19" x14ac:dyDescent="0.15">
      <c r="A34" s="2"/>
      <c r="B34" s="3" t="s">
        <v>41</v>
      </c>
      <c r="C34" s="2"/>
      <c r="D34" s="10">
        <v>3613</v>
      </c>
      <c r="E34" s="2"/>
      <c r="F34" s="9">
        <v>246</v>
      </c>
      <c r="G34" s="2"/>
      <c r="H34" s="2"/>
      <c r="I34" s="7"/>
      <c r="J34" s="2"/>
      <c r="K34" s="2"/>
      <c r="L34" s="2"/>
    </row>
    <row r="35" spans="1:12" ht="19" x14ac:dyDescent="0.15">
      <c r="A35" s="2"/>
      <c r="B35" s="3" t="s">
        <v>42</v>
      </c>
      <c r="C35" s="2"/>
      <c r="D35" s="2"/>
      <c r="E35" s="2"/>
      <c r="F35" s="2"/>
      <c r="G35" s="2"/>
      <c r="H35" s="2"/>
      <c r="I35" s="2"/>
      <c r="J35" s="12"/>
      <c r="K35" s="2"/>
      <c r="L35" s="2"/>
    </row>
    <row r="36" spans="1:12" ht="19" x14ac:dyDescent="0.15">
      <c r="A36" s="2"/>
      <c r="B36" s="4" t="s">
        <v>43</v>
      </c>
      <c r="C36" s="13">
        <v>-184800</v>
      </c>
      <c r="D36" s="13">
        <v>-274074</v>
      </c>
      <c r="E36" s="13">
        <v>-185430</v>
      </c>
      <c r="F36" s="13">
        <v>-173895</v>
      </c>
      <c r="G36" s="13">
        <v>-173400</v>
      </c>
      <c r="H36" s="14">
        <v>0</v>
      </c>
      <c r="I36" s="14">
        <v>176000</v>
      </c>
      <c r="J36" s="8"/>
      <c r="K36" s="2"/>
      <c r="L36" s="2"/>
    </row>
    <row r="37" spans="1:1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9" x14ac:dyDescent="0.15">
      <c r="A38" s="2"/>
      <c r="B38" s="4" t="s">
        <v>44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9" x14ac:dyDescent="0.15">
      <c r="A39" s="2"/>
      <c r="B39" s="3" t="s">
        <v>45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9" x14ac:dyDescent="0.15">
      <c r="A40" s="2"/>
      <c r="B40" s="3" t="s">
        <v>46</v>
      </c>
      <c r="C40" s="10">
        <v>5000</v>
      </c>
      <c r="D40" s="10">
        <v>4673</v>
      </c>
      <c r="E40" s="10">
        <v>5000</v>
      </c>
      <c r="F40" s="9">
        <v>11837</v>
      </c>
      <c r="G40" s="10">
        <v>6500</v>
      </c>
      <c r="H40" s="2"/>
      <c r="I40" s="7">
        <v>6500</v>
      </c>
      <c r="J40" s="8"/>
      <c r="K40" s="2"/>
      <c r="L40" s="2"/>
    </row>
    <row r="41" spans="1:12" ht="19" x14ac:dyDescent="0.15">
      <c r="A41" s="2"/>
      <c r="B41" s="3" t="s">
        <v>47</v>
      </c>
      <c r="C41" s="10">
        <v>3500</v>
      </c>
      <c r="D41" s="10">
        <v>1856</v>
      </c>
      <c r="E41" s="10">
        <v>3500</v>
      </c>
      <c r="F41" s="9">
        <v>2068</v>
      </c>
      <c r="G41" s="10">
        <v>3500</v>
      </c>
      <c r="H41" s="2"/>
      <c r="I41" s="7">
        <v>3500</v>
      </c>
      <c r="J41" s="8"/>
      <c r="K41" s="2"/>
      <c r="L41" s="2"/>
    </row>
    <row r="42" spans="1:12" ht="19" x14ac:dyDescent="0.15">
      <c r="A42" s="2"/>
      <c r="B42" s="3" t="s">
        <v>48</v>
      </c>
      <c r="C42" s="9">
        <v>500</v>
      </c>
      <c r="D42" s="9">
        <v>0</v>
      </c>
      <c r="E42" s="9">
        <v>500</v>
      </c>
      <c r="F42" s="9">
        <v>872</v>
      </c>
      <c r="G42" s="9">
        <v>500</v>
      </c>
      <c r="H42" s="2"/>
      <c r="I42" s="7">
        <v>750</v>
      </c>
      <c r="J42" s="11"/>
      <c r="K42" s="2"/>
      <c r="L42" s="2"/>
    </row>
    <row r="43" spans="1:12" ht="19" x14ac:dyDescent="0.15">
      <c r="A43" s="2"/>
      <c r="B43" s="3" t="s">
        <v>49</v>
      </c>
      <c r="C43" s="9">
        <v>300</v>
      </c>
      <c r="D43" s="9">
        <v>715</v>
      </c>
      <c r="E43" s="9">
        <v>300</v>
      </c>
      <c r="F43" s="9">
        <v>797</v>
      </c>
      <c r="G43" s="9">
        <v>300</v>
      </c>
      <c r="H43" s="2"/>
      <c r="I43" s="7">
        <v>750</v>
      </c>
      <c r="J43" s="11"/>
      <c r="K43" s="2"/>
      <c r="L43" s="2"/>
    </row>
    <row r="44" spans="1:12" ht="19" x14ac:dyDescent="0.15">
      <c r="A44" s="2"/>
      <c r="B44" s="3" t="s">
        <v>50</v>
      </c>
      <c r="C44" s="9">
        <v>500</v>
      </c>
      <c r="D44" s="2"/>
      <c r="E44" s="9">
        <v>500</v>
      </c>
      <c r="F44" s="2"/>
      <c r="G44" s="9">
        <v>500</v>
      </c>
      <c r="H44" s="2"/>
      <c r="I44" s="7">
        <v>500</v>
      </c>
      <c r="J44" s="11"/>
      <c r="K44" s="2"/>
      <c r="L44" s="2"/>
    </row>
    <row r="45" spans="1:12" ht="19" x14ac:dyDescent="0.15">
      <c r="A45" s="2"/>
      <c r="B45" s="3" t="s">
        <v>51</v>
      </c>
      <c r="C45" s="2"/>
      <c r="D45" s="2"/>
      <c r="E45" s="2"/>
      <c r="F45" s="2"/>
      <c r="G45" s="2"/>
      <c r="H45" s="2"/>
      <c r="I45" s="7"/>
      <c r="J45" s="2"/>
      <c r="K45" s="2"/>
      <c r="L45" s="2"/>
    </row>
    <row r="46" spans="1:12" ht="38" x14ac:dyDescent="0.15">
      <c r="A46" s="2"/>
      <c r="B46" s="3" t="s">
        <v>52</v>
      </c>
      <c r="C46" s="2"/>
      <c r="D46" s="2"/>
      <c r="E46" s="2"/>
      <c r="F46" s="2"/>
      <c r="G46" s="2"/>
      <c r="H46" s="2"/>
      <c r="I46" s="7"/>
      <c r="J46" s="2"/>
      <c r="K46" s="2"/>
      <c r="L46" s="2"/>
    </row>
    <row r="47" spans="1:12" ht="19" x14ac:dyDescent="0.15">
      <c r="A47" s="2"/>
      <c r="B47" s="3" t="s">
        <v>53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9" x14ac:dyDescent="0.15">
      <c r="A48" s="2"/>
      <c r="B48" s="3" t="s">
        <v>54</v>
      </c>
      <c r="C48" s="10">
        <v>3000</v>
      </c>
      <c r="D48" s="9">
        <v>138</v>
      </c>
      <c r="E48" s="10">
        <v>3000</v>
      </c>
      <c r="F48" s="2"/>
      <c r="G48" s="10">
        <v>3000</v>
      </c>
      <c r="H48" s="2"/>
      <c r="I48" s="2">
        <v>3000</v>
      </c>
      <c r="J48" s="8"/>
      <c r="K48" s="2"/>
      <c r="L48" s="2"/>
    </row>
    <row r="49" spans="1:12" ht="19" x14ac:dyDescent="0.15">
      <c r="A49" s="2"/>
      <c r="B49" s="3" t="s">
        <v>55</v>
      </c>
      <c r="C49" s="2"/>
      <c r="D49" s="2"/>
      <c r="E49" s="2"/>
      <c r="F49" s="2"/>
      <c r="G49" s="2"/>
      <c r="H49" s="2"/>
      <c r="I49" s="7"/>
      <c r="J49" s="2"/>
      <c r="K49" s="2"/>
      <c r="L49" s="2"/>
    </row>
    <row r="50" spans="1:12" ht="19" x14ac:dyDescent="0.15">
      <c r="A50" s="2"/>
      <c r="B50" s="3" t="s">
        <v>56</v>
      </c>
      <c r="C50" s="2"/>
      <c r="D50" s="2"/>
      <c r="E50" s="2"/>
      <c r="F50" s="2"/>
      <c r="G50" s="2"/>
      <c r="H50" s="2"/>
      <c r="I50" s="7"/>
      <c r="J50" s="2"/>
      <c r="K50" s="2"/>
      <c r="L50" s="2"/>
    </row>
    <row r="51" spans="1:12" ht="38" x14ac:dyDescent="0.15">
      <c r="A51" s="2"/>
      <c r="B51" s="3" t="s">
        <v>57</v>
      </c>
      <c r="C51" s="3" t="s">
        <v>58</v>
      </c>
      <c r="D51" s="9">
        <v>589</v>
      </c>
      <c r="E51" s="9">
        <v>500</v>
      </c>
      <c r="F51" s="9">
        <v>754</v>
      </c>
      <c r="G51" s="10">
        <v>1000</v>
      </c>
      <c r="H51" s="2"/>
      <c r="I51" s="7">
        <v>1000</v>
      </c>
      <c r="J51" s="8"/>
      <c r="K51" s="2"/>
      <c r="L51" s="2"/>
    </row>
    <row r="52" spans="1:12" ht="38" x14ac:dyDescent="0.15">
      <c r="A52" s="2"/>
      <c r="B52" s="3" t="s">
        <v>59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9" x14ac:dyDescent="0.15">
      <c r="A53" s="2"/>
      <c r="B53" s="3" t="s">
        <v>60</v>
      </c>
      <c r="C53" s="2"/>
      <c r="D53" s="2"/>
      <c r="E53" s="2"/>
      <c r="F53" s="2"/>
      <c r="G53" s="2"/>
      <c r="H53" s="2"/>
      <c r="I53" s="7"/>
      <c r="J53" s="2"/>
      <c r="K53" s="2"/>
      <c r="L53" s="2"/>
    </row>
    <row r="54" spans="1:12" ht="38" x14ac:dyDescent="0.15">
      <c r="A54" s="2"/>
      <c r="B54" s="3" t="s">
        <v>61</v>
      </c>
      <c r="C54" s="3" t="s">
        <v>62</v>
      </c>
      <c r="D54" s="9">
        <v>0</v>
      </c>
      <c r="E54" s="9">
        <v>500</v>
      </c>
      <c r="F54" s="9">
        <v>442</v>
      </c>
      <c r="G54" s="9">
        <v>500</v>
      </c>
      <c r="H54" s="2"/>
      <c r="I54" s="7">
        <v>500</v>
      </c>
      <c r="J54" s="11"/>
      <c r="K54" s="2"/>
      <c r="L54" s="2"/>
    </row>
    <row r="55" spans="1:12" ht="38" x14ac:dyDescent="0.15">
      <c r="A55" s="2"/>
      <c r="B55" s="3" t="s">
        <v>63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9" x14ac:dyDescent="0.15">
      <c r="A56" s="2"/>
      <c r="B56" s="3" t="s">
        <v>64</v>
      </c>
      <c r="C56" s="9">
        <v>650</v>
      </c>
      <c r="D56" s="9">
        <v>358</v>
      </c>
      <c r="E56" s="9">
        <v>500</v>
      </c>
      <c r="F56" s="2">
        <v>0</v>
      </c>
      <c r="G56" s="2"/>
      <c r="H56" s="2"/>
      <c r="I56" s="7">
        <v>500</v>
      </c>
      <c r="J56" s="9">
        <v>0</v>
      </c>
      <c r="K56" s="2"/>
      <c r="L56" s="2"/>
    </row>
    <row r="57" spans="1:12" ht="38" x14ac:dyDescent="0.15">
      <c r="A57" s="2"/>
      <c r="B57" s="3" t="s">
        <v>65</v>
      </c>
      <c r="C57" s="3" t="s">
        <v>66</v>
      </c>
      <c r="D57" s="2"/>
      <c r="E57" s="2"/>
      <c r="F57" s="2"/>
      <c r="G57" s="2"/>
      <c r="H57" s="2"/>
      <c r="I57" s="7"/>
      <c r="J57" s="2"/>
      <c r="K57" s="2"/>
      <c r="L57" s="2"/>
    </row>
    <row r="58" spans="1:12" ht="38" x14ac:dyDescent="0.15">
      <c r="A58" s="2"/>
      <c r="B58" s="3" t="s">
        <v>67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9" x14ac:dyDescent="0.15">
      <c r="A59" s="2"/>
      <c r="B59" s="3" t="s">
        <v>68</v>
      </c>
      <c r="C59" s="9">
        <v>500</v>
      </c>
      <c r="D59" s="9">
        <v>0</v>
      </c>
      <c r="E59" s="9">
        <v>500</v>
      </c>
      <c r="F59" s="9">
        <v>110</v>
      </c>
      <c r="G59" s="9">
        <v>500</v>
      </c>
      <c r="H59" s="2"/>
      <c r="I59" s="7">
        <v>500</v>
      </c>
      <c r="J59" s="11"/>
      <c r="K59" s="2"/>
      <c r="L59" s="2"/>
    </row>
    <row r="60" spans="1:12" ht="38" x14ac:dyDescent="0.15">
      <c r="A60" s="2"/>
      <c r="B60" s="3" t="s">
        <v>69</v>
      </c>
      <c r="C60" s="2"/>
      <c r="D60" s="2"/>
      <c r="E60" s="2"/>
      <c r="F60" s="2"/>
      <c r="G60" s="2"/>
      <c r="H60" s="2"/>
      <c r="I60" s="7"/>
      <c r="J60" s="2"/>
      <c r="K60" s="2"/>
      <c r="L60" s="2"/>
    </row>
    <row r="61" spans="1:12" ht="38" x14ac:dyDescent="0.15">
      <c r="A61" s="2"/>
      <c r="B61" s="3" t="s">
        <v>70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9" x14ac:dyDescent="0.15">
      <c r="A62" s="2"/>
      <c r="B62" s="3" t="s">
        <v>71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9" x14ac:dyDescent="0.15">
      <c r="A63" s="2"/>
      <c r="B63" s="3" t="s">
        <v>72</v>
      </c>
      <c r="C63" s="9">
        <v>450</v>
      </c>
      <c r="D63" s="9">
        <v>0</v>
      </c>
      <c r="E63" s="9">
        <v>450</v>
      </c>
      <c r="F63" s="2"/>
      <c r="G63" s="9">
        <v>0</v>
      </c>
      <c r="H63" s="2"/>
      <c r="I63" s="7">
        <v>500</v>
      </c>
      <c r="J63" s="9">
        <v>0</v>
      </c>
      <c r="K63" s="2"/>
      <c r="L63" s="2"/>
    </row>
    <row r="64" spans="1:12" ht="19" x14ac:dyDescent="0.15">
      <c r="A64" s="2"/>
      <c r="B64" s="3" t="s">
        <v>73</v>
      </c>
      <c r="C64" s="10">
        <v>2700</v>
      </c>
      <c r="D64" s="10">
        <v>3332</v>
      </c>
      <c r="E64" s="10">
        <v>2700</v>
      </c>
      <c r="F64" s="2"/>
      <c r="G64" s="10">
        <v>2700</v>
      </c>
      <c r="H64" s="2"/>
      <c r="I64" s="7"/>
      <c r="J64" s="8"/>
      <c r="K64" s="2"/>
      <c r="L64" s="2"/>
    </row>
    <row r="65" spans="1:12" ht="19" x14ac:dyDescent="0.15">
      <c r="A65" s="2"/>
      <c r="B65" s="3" t="s">
        <v>74</v>
      </c>
      <c r="C65" s="13">
        <v>-18350</v>
      </c>
      <c r="D65" s="13">
        <v>-11661</v>
      </c>
      <c r="E65" s="13">
        <v>-17950</v>
      </c>
      <c r="F65" s="15">
        <v>-1826</v>
      </c>
      <c r="G65" s="13">
        <v>-19000</v>
      </c>
      <c r="H65" s="14">
        <v>0</v>
      </c>
      <c r="I65" s="14">
        <v>0</v>
      </c>
      <c r="J65" s="8"/>
      <c r="K65" s="2"/>
      <c r="L65" s="2"/>
    </row>
    <row r="66" spans="1:1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9" x14ac:dyDescent="0.15">
      <c r="A67" s="2"/>
      <c r="B67" s="3" t="s">
        <v>75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9" x14ac:dyDescent="0.15">
      <c r="A68" s="2"/>
      <c r="B68" s="3" t="s">
        <v>76</v>
      </c>
      <c r="C68" s="2"/>
      <c r="D68" s="2"/>
      <c r="E68" s="2"/>
      <c r="F68" s="2"/>
      <c r="G68" s="2"/>
      <c r="H68" s="2"/>
      <c r="I68" s="7"/>
      <c r="J68" s="2"/>
      <c r="K68" s="2"/>
      <c r="L68" s="2"/>
    </row>
    <row r="69" spans="1:12" ht="38" x14ac:dyDescent="0.15">
      <c r="A69" s="2"/>
      <c r="B69" s="3" t="s">
        <v>77</v>
      </c>
      <c r="C69" s="6">
        <v>15000</v>
      </c>
      <c r="D69" s="10">
        <v>5666</v>
      </c>
      <c r="E69" s="6">
        <v>15000</v>
      </c>
      <c r="F69" s="10">
        <v>6984</v>
      </c>
      <c r="G69" s="6">
        <v>15000</v>
      </c>
      <c r="H69" s="2"/>
      <c r="I69" s="7">
        <v>15000</v>
      </c>
      <c r="J69" s="8"/>
      <c r="K69" s="2"/>
      <c r="L69" s="2"/>
    </row>
    <row r="70" spans="1:12" ht="38" x14ac:dyDescent="0.15">
      <c r="A70" s="2"/>
      <c r="B70" s="3" t="s">
        <v>78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9" x14ac:dyDescent="0.15">
      <c r="A71" s="2"/>
      <c r="B71" s="3" t="s">
        <v>79</v>
      </c>
      <c r="C71" s="6">
        <v>50000</v>
      </c>
      <c r="D71" s="6">
        <v>38484</v>
      </c>
      <c r="E71" s="6">
        <v>50000</v>
      </c>
      <c r="F71" s="10">
        <v>46480</v>
      </c>
      <c r="G71" s="6">
        <v>50000</v>
      </c>
      <c r="H71" s="2"/>
      <c r="I71" s="7">
        <v>50000</v>
      </c>
      <c r="J71" s="8"/>
      <c r="K71" s="2"/>
      <c r="L71" s="2"/>
    </row>
    <row r="72" spans="1:12" ht="19" x14ac:dyDescent="0.15">
      <c r="A72" s="2"/>
      <c r="B72" s="3" t="s">
        <v>80</v>
      </c>
      <c r="C72" s="2"/>
      <c r="D72" s="2"/>
      <c r="E72" s="2"/>
      <c r="F72" s="2"/>
      <c r="G72" s="2"/>
      <c r="H72" s="2"/>
      <c r="I72" s="7"/>
      <c r="J72" s="2"/>
      <c r="K72" s="2"/>
      <c r="L72" s="2"/>
    </row>
    <row r="73" spans="1:12" ht="38" x14ac:dyDescent="0.15">
      <c r="A73" s="2"/>
      <c r="B73" s="3" t="s">
        <v>81</v>
      </c>
      <c r="C73" s="6">
        <v>10000</v>
      </c>
      <c r="D73" s="9">
        <v>0</v>
      </c>
      <c r="E73" s="6">
        <v>10000</v>
      </c>
      <c r="F73" s="2">
        <v>1000</v>
      </c>
      <c r="G73" s="6">
        <v>10000</v>
      </c>
      <c r="H73" s="2"/>
      <c r="I73" s="7">
        <v>10000</v>
      </c>
      <c r="J73" s="8"/>
      <c r="K73" s="2"/>
      <c r="L73" s="2"/>
    </row>
    <row r="74" spans="1:12" ht="19" x14ac:dyDescent="0.15">
      <c r="A74" s="2"/>
      <c r="B74" s="3" t="s">
        <v>82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9" x14ac:dyDescent="0.15">
      <c r="A75" s="2"/>
      <c r="B75" s="3" t="s">
        <v>83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9" x14ac:dyDescent="0.15">
      <c r="A76" s="2"/>
      <c r="B76" s="3" t="s">
        <v>84</v>
      </c>
      <c r="C76" s="10">
        <v>1000</v>
      </c>
      <c r="D76" s="9">
        <v>0</v>
      </c>
      <c r="E76" s="10">
        <v>1000</v>
      </c>
      <c r="F76" s="2"/>
      <c r="G76" s="9">
        <v>0</v>
      </c>
      <c r="H76" s="2"/>
      <c r="I76" s="7"/>
      <c r="J76" s="9">
        <v>0</v>
      </c>
      <c r="K76" s="2"/>
      <c r="L76" s="2"/>
    </row>
    <row r="77" spans="1:12" ht="19" x14ac:dyDescent="0.15">
      <c r="A77" s="2"/>
      <c r="B77" s="3" t="s">
        <v>85</v>
      </c>
      <c r="C77" s="10">
        <v>1000</v>
      </c>
      <c r="D77" s="9">
        <v>0</v>
      </c>
      <c r="E77" s="10">
        <v>1000</v>
      </c>
      <c r="F77" s="2"/>
      <c r="G77" s="10">
        <v>1000</v>
      </c>
      <c r="H77" s="2"/>
      <c r="I77" s="7"/>
      <c r="J77" s="8"/>
      <c r="K77" s="2"/>
      <c r="L77" s="2"/>
    </row>
    <row r="78" spans="1:12" ht="19" x14ac:dyDescent="0.15">
      <c r="A78" s="2"/>
      <c r="B78" s="3" t="s">
        <v>86</v>
      </c>
      <c r="C78" s="10">
        <v>1000</v>
      </c>
      <c r="D78" s="9">
        <v>0</v>
      </c>
      <c r="E78" s="10">
        <v>1000</v>
      </c>
      <c r="F78" s="2"/>
      <c r="G78" s="10">
        <v>1000</v>
      </c>
      <c r="H78" s="2"/>
      <c r="I78" s="7"/>
      <c r="J78" s="8"/>
      <c r="K78" s="2"/>
      <c r="L78" s="2"/>
    </row>
    <row r="79" spans="1:12" ht="19" x14ac:dyDescent="0.15">
      <c r="A79" s="2"/>
      <c r="B79" s="3" t="s">
        <v>87</v>
      </c>
      <c r="C79" s="10">
        <v>1000</v>
      </c>
      <c r="D79" s="9">
        <v>0</v>
      </c>
      <c r="E79" s="10">
        <v>1000</v>
      </c>
      <c r="F79" s="2"/>
      <c r="G79" s="9">
        <v>0</v>
      </c>
      <c r="H79" s="2"/>
      <c r="I79" s="7"/>
      <c r="J79" s="9">
        <v>0</v>
      </c>
      <c r="K79" s="2"/>
      <c r="L79" s="2"/>
    </row>
    <row r="80" spans="1:12" ht="19" x14ac:dyDescent="0.15">
      <c r="A80" s="2"/>
      <c r="B80" s="3" t="s">
        <v>88</v>
      </c>
      <c r="C80" s="6">
        <v>48750</v>
      </c>
      <c r="D80" s="6">
        <v>105972</v>
      </c>
      <c r="E80" s="6">
        <v>12000</v>
      </c>
      <c r="F80" s="9">
        <v>246</v>
      </c>
      <c r="G80" s="6">
        <v>12000</v>
      </c>
      <c r="H80" s="2"/>
      <c r="I80" s="30">
        <v>36000</v>
      </c>
      <c r="J80" s="8"/>
      <c r="K80" s="2"/>
      <c r="L80" s="2"/>
    </row>
    <row r="81" spans="1:12" ht="19" x14ac:dyDescent="0.15">
      <c r="A81" s="2"/>
      <c r="B81" s="3" t="s">
        <v>89</v>
      </c>
      <c r="C81" s="13">
        <v>-127750</v>
      </c>
      <c r="D81" s="13">
        <v>-150122</v>
      </c>
      <c r="E81" s="13">
        <v>-91000</v>
      </c>
      <c r="F81" s="15">
        <v>-8657</v>
      </c>
      <c r="G81" s="13">
        <v>-89000</v>
      </c>
      <c r="H81" s="14">
        <v>0</v>
      </c>
      <c r="I81" s="31">
        <f>SUM(I68:I80)</f>
        <v>111000</v>
      </c>
      <c r="J81" s="8"/>
      <c r="K81" s="2"/>
      <c r="L81" s="2"/>
    </row>
    <row r="82" spans="1:12" x14ac:dyDescent="0.15">
      <c r="A82" s="2"/>
      <c r="B82" s="2"/>
      <c r="C82" s="2"/>
      <c r="D82" s="2"/>
      <c r="E82" s="2"/>
      <c r="F82" s="2"/>
      <c r="G82" s="2"/>
      <c r="H82" s="2"/>
      <c r="J82" s="2"/>
      <c r="K82" s="2"/>
      <c r="L82" s="2"/>
    </row>
    <row r="83" spans="1:12" ht="19" x14ac:dyDescent="0.15">
      <c r="A83" s="2"/>
      <c r="B83" s="3" t="s">
        <v>90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9" x14ac:dyDescent="0.15">
      <c r="A84" s="2"/>
      <c r="B84" s="3" t="s">
        <v>91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38" x14ac:dyDescent="0.15">
      <c r="A85" s="2"/>
      <c r="B85" s="3" t="s">
        <v>92</v>
      </c>
      <c r="C85" s="10">
        <v>2000</v>
      </c>
      <c r="D85" s="9">
        <v>0</v>
      </c>
      <c r="E85" s="10">
        <v>2000</v>
      </c>
      <c r="F85" s="9">
        <v>920</v>
      </c>
      <c r="G85" s="10">
        <v>2000</v>
      </c>
      <c r="H85" s="2"/>
      <c r="I85" s="7">
        <v>2000</v>
      </c>
      <c r="J85" s="8"/>
      <c r="K85" s="2"/>
      <c r="L85" s="2"/>
    </row>
    <row r="86" spans="1:12" ht="19" x14ac:dyDescent="0.15">
      <c r="A86" s="2"/>
      <c r="B86" s="3" t="s">
        <v>93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9" x14ac:dyDescent="0.15">
      <c r="A87" s="2"/>
      <c r="B87" s="3" t="s">
        <v>94</v>
      </c>
      <c r="C87" s="10">
        <v>1000</v>
      </c>
      <c r="D87" s="9">
        <v>0</v>
      </c>
      <c r="E87" s="10">
        <v>1000</v>
      </c>
      <c r="F87" s="9">
        <v>370</v>
      </c>
      <c r="G87" s="9">
        <v>500</v>
      </c>
      <c r="H87" s="2"/>
      <c r="I87" s="7">
        <v>500</v>
      </c>
      <c r="J87" s="11"/>
      <c r="K87" s="2"/>
      <c r="L87" s="2"/>
    </row>
    <row r="88" spans="1:12" ht="19" x14ac:dyDescent="0.15">
      <c r="A88" s="2"/>
      <c r="B88" s="3" t="s">
        <v>95</v>
      </c>
      <c r="C88" s="2"/>
      <c r="D88" s="2"/>
      <c r="E88" s="2"/>
      <c r="F88" s="2"/>
      <c r="G88" s="2"/>
      <c r="H88" s="2"/>
      <c r="I88" s="7"/>
      <c r="J88" s="2"/>
      <c r="K88" s="2"/>
      <c r="L88" s="2"/>
    </row>
    <row r="89" spans="1:12" ht="19" x14ac:dyDescent="0.15">
      <c r="A89" s="2"/>
      <c r="B89" s="3" t="s">
        <v>96</v>
      </c>
      <c r="C89" s="10">
        <v>1500</v>
      </c>
      <c r="D89" s="10">
        <v>1500</v>
      </c>
      <c r="E89" s="10">
        <v>1500</v>
      </c>
      <c r="F89" s="10">
        <v>1500</v>
      </c>
      <c r="G89" s="9">
        <v>500</v>
      </c>
      <c r="H89" s="2"/>
      <c r="I89" s="7">
        <v>1500</v>
      </c>
      <c r="J89" s="11"/>
      <c r="K89" s="2"/>
      <c r="L89" s="2"/>
    </row>
    <row r="90" spans="1:12" ht="19" x14ac:dyDescent="0.15">
      <c r="A90" s="2"/>
      <c r="B90" s="3" t="s">
        <v>97</v>
      </c>
      <c r="C90" s="10">
        <v>1500</v>
      </c>
      <c r="D90" s="10">
        <v>1500</v>
      </c>
      <c r="E90" s="10">
        <v>1500</v>
      </c>
      <c r="F90" s="10">
        <v>1850</v>
      </c>
      <c r="G90" s="9">
        <v>500</v>
      </c>
      <c r="H90" s="2"/>
      <c r="I90" s="7">
        <v>1500</v>
      </c>
      <c r="J90" s="11"/>
      <c r="K90" s="2"/>
      <c r="L90" s="2"/>
    </row>
    <row r="91" spans="1:12" ht="19" x14ac:dyDescent="0.15">
      <c r="A91" s="2"/>
      <c r="B91" s="3" t="s">
        <v>98</v>
      </c>
      <c r="C91" s="9">
        <v>500</v>
      </c>
      <c r="D91" s="9">
        <v>450</v>
      </c>
      <c r="E91" s="9">
        <v>500</v>
      </c>
      <c r="F91" s="9">
        <v>600</v>
      </c>
      <c r="G91" s="9">
        <v>500</v>
      </c>
      <c r="H91" s="2"/>
      <c r="I91" s="7">
        <v>600</v>
      </c>
      <c r="J91" s="11"/>
      <c r="K91" s="2"/>
      <c r="L91" s="2"/>
    </row>
    <row r="92" spans="1:12" ht="19" x14ac:dyDescent="0.15">
      <c r="A92" s="2"/>
      <c r="B92" s="3" t="s">
        <v>99</v>
      </c>
      <c r="C92" s="2"/>
      <c r="D92" s="9">
        <v>200</v>
      </c>
      <c r="E92" s="2"/>
      <c r="F92" s="2"/>
      <c r="G92" s="9">
        <v>0</v>
      </c>
      <c r="H92" s="2"/>
      <c r="I92" s="7"/>
      <c r="J92" s="9">
        <v>0</v>
      </c>
      <c r="K92" s="2"/>
      <c r="L92" s="2"/>
    </row>
    <row r="93" spans="1:12" ht="57" x14ac:dyDescent="0.15">
      <c r="A93" s="2"/>
      <c r="B93" s="3" t="s">
        <v>100</v>
      </c>
      <c r="C93" s="6">
        <v>25000</v>
      </c>
      <c r="D93" s="6">
        <v>22400</v>
      </c>
      <c r="E93" s="6">
        <v>25000</v>
      </c>
      <c r="F93" s="6">
        <v>22930</v>
      </c>
      <c r="G93" s="6">
        <v>25000</v>
      </c>
      <c r="H93" s="2"/>
      <c r="I93" s="7">
        <v>25000</v>
      </c>
      <c r="J93" s="8"/>
      <c r="K93" s="2"/>
      <c r="L93" s="2"/>
    </row>
    <row r="94" spans="1:12" ht="19" x14ac:dyDescent="0.15">
      <c r="A94" s="2"/>
      <c r="B94" s="3" t="s">
        <v>101</v>
      </c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9" x14ac:dyDescent="0.15">
      <c r="A95" s="2"/>
      <c r="B95" s="3" t="s">
        <v>102</v>
      </c>
      <c r="C95" s="2"/>
      <c r="D95" s="10">
        <v>2500</v>
      </c>
      <c r="E95" s="2"/>
      <c r="F95" s="2"/>
      <c r="G95" s="2"/>
      <c r="H95" s="2"/>
      <c r="I95" s="7">
        <v>1000</v>
      </c>
      <c r="J95" s="2"/>
      <c r="K95" s="2"/>
      <c r="L95" s="2"/>
    </row>
    <row r="96" spans="1:12" ht="38" x14ac:dyDescent="0.15">
      <c r="A96" s="2"/>
      <c r="B96" s="3" t="s">
        <v>103</v>
      </c>
      <c r="C96" s="13">
        <v>-31500</v>
      </c>
      <c r="D96" s="13">
        <v>-28550</v>
      </c>
      <c r="E96" s="13">
        <v>-31500</v>
      </c>
      <c r="F96" s="13">
        <v>-27780</v>
      </c>
      <c r="G96" s="13">
        <v>-29000</v>
      </c>
      <c r="H96" s="14">
        <v>0</v>
      </c>
      <c r="I96" s="32">
        <f>SUM(I85:I95)</f>
        <v>32100</v>
      </c>
      <c r="J96" s="8"/>
      <c r="K96" s="2"/>
      <c r="L96" s="2"/>
    </row>
    <row r="97" spans="1:12" x14ac:dyDescent="0.15">
      <c r="A97" s="2"/>
      <c r="B97" s="2"/>
      <c r="C97" s="2"/>
      <c r="D97" s="2"/>
      <c r="E97" s="2"/>
      <c r="F97" s="2"/>
      <c r="G97" s="2"/>
      <c r="H97" s="2"/>
      <c r="J97" s="2"/>
      <c r="K97" s="2"/>
      <c r="L97" s="2"/>
    </row>
    <row r="98" spans="1:12" ht="19" x14ac:dyDescent="0.15">
      <c r="A98" s="2"/>
      <c r="B98" s="3" t="s">
        <v>104</v>
      </c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9" x14ac:dyDescent="0.15">
      <c r="A99" s="16"/>
      <c r="B99" s="17" t="s">
        <v>105</v>
      </c>
      <c r="C99" s="18">
        <v>1000</v>
      </c>
      <c r="D99" s="19">
        <v>137</v>
      </c>
      <c r="E99" s="18">
        <v>1000</v>
      </c>
      <c r="F99" s="16"/>
      <c r="G99" s="18">
        <v>1000</v>
      </c>
      <c r="H99" s="16"/>
      <c r="I99" s="20"/>
      <c r="J99" s="21"/>
      <c r="K99" s="16"/>
      <c r="L99" s="16"/>
    </row>
    <row r="100" spans="1:12" ht="19" x14ac:dyDescent="0.15">
      <c r="A100" s="2"/>
      <c r="B100" s="3" t="s">
        <v>106</v>
      </c>
      <c r="C100" s="6">
        <v>16000</v>
      </c>
      <c r="D100" s="6">
        <v>15412</v>
      </c>
      <c r="E100" s="6">
        <v>15000</v>
      </c>
      <c r="F100" s="10">
        <v>13431</v>
      </c>
      <c r="G100" s="10">
        <v>3600</v>
      </c>
      <c r="H100" s="2"/>
      <c r="I100" s="7">
        <v>15000</v>
      </c>
      <c r="J100" s="8"/>
      <c r="K100" s="2"/>
      <c r="L100" s="2"/>
    </row>
    <row r="101" spans="1:12" ht="19" x14ac:dyDescent="0.15">
      <c r="A101" s="2"/>
      <c r="B101" s="3" t="s">
        <v>107</v>
      </c>
      <c r="C101" s="10">
        <v>1000</v>
      </c>
      <c r="D101" s="9">
        <v>0</v>
      </c>
      <c r="E101" s="10">
        <v>1000</v>
      </c>
      <c r="F101" s="9">
        <v>415</v>
      </c>
      <c r="G101" s="9">
        <v>500</v>
      </c>
      <c r="H101" s="2"/>
      <c r="I101" s="7">
        <v>500</v>
      </c>
      <c r="J101" s="11"/>
      <c r="K101" s="2"/>
      <c r="L101" s="2"/>
    </row>
    <row r="102" spans="1:12" ht="38" x14ac:dyDescent="0.15">
      <c r="A102" s="2"/>
      <c r="B102" s="3" t="s">
        <v>108</v>
      </c>
      <c r="C102" s="9">
        <v>0</v>
      </c>
      <c r="D102" s="9">
        <v>429</v>
      </c>
      <c r="E102" s="9">
        <v>0</v>
      </c>
      <c r="F102" s="2">
        <v>1100</v>
      </c>
      <c r="G102" s="2"/>
      <c r="H102" s="2"/>
      <c r="I102" s="7"/>
      <c r="J102" s="9">
        <v>0</v>
      </c>
      <c r="K102" s="2"/>
      <c r="L102" s="2"/>
    </row>
    <row r="103" spans="1:12" ht="38" x14ac:dyDescent="0.15">
      <c r="A103" s="2"/>
      <c r="B103" s="3" t="s">
        <v>109</v>
      </c>
      <c r="C103" s="10">
        <v>1000</v>
      </c>
      <c r="D103" s="9">
        <v>133</v>
      </c>
      <c r="E103" s="10">
        <v>1000</v>
      </c>
      <c r="F103" s="10">
        <v>1547</v>
      </c>
      <c r="G103" s="10">
        <v>1000</v>
      </c>
      <c r="H103" s="2"/>
      <c r="I103" s="7">
        <v>1500</v>
      </c>
      <c r="J103" s="8"/>
      <c r="K103" s="2"/>
      <c r="L103" s="2" t="s">
        <v>176</v>
      </c>
    </row>
    <row r="104" spans="1:12" ht="19" x14ac:dyDescent="0.15">
      <c r="A104" s="2"/>
      <c r="B104" s="3" t="s">
        <v>110</v>
      </c>
      <c r="C104" s="10">
        <v>1000</v>
      </c>
      <c r="D104" s="9">
        <v>0</v>
      </c>
      <c r="E104" s="10">
        <v>1000</v>
      </c>
      <c r="F104" s="2"/>
      <c r="G104" s="9">
        <v>0</v>
      </c>
      <c r="H104" s="2"/>
      <c r="I104" s="7">
        <v>1000</v>
      </c>
      <c r="J104" s="9">
        <v>0</v>
      </c>
      <c r="K104" s="2"/>
      <c r="L104" s="2"/>
    </row>
    <row r="105" spans="1:12" ht="38" x14ac:dyDescent="0.15">
      <c r="A105" s="2"/>
      <c r="B105" s="3" t="s">
        <v>111</v>
      </c>
      <c r="C105" s="13">
        <v>-20000</v>
      </c>
      <c r="D105" s="13">
        <v>-16111</v>
      </c>
      <c r="E105" s="13">
        <v>-19000</v>
      </c>
      <c r="F105" s="15">
        <v>-2962</v>
      </c>
      <c r="G105" s="15">
        <v>-6100</v>
      </c>
      <c r="H105" s="14">
        <v>0</v>
      </c>
      <c r="I105" s="14">
        <v>0</v>
      </c>
      <c r="J105" s="8"/>
      <c r="K105" s="2"/>
      <c r="L105" s="2"/>
    </row>
    <row r="106" spans="1:1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38" x14ac:dyDescent="0.15">
      <c r="A107" s="2"/>
      <c r="B107" s="3" t="s">
        <v>112</v>
      </c>
      <c r="C107" s="2"/>
      <c r="D107" s="2"/>
      <c r="E107" s="2"/>
      <c r="F107" s="2">
        <v>15619</v>
      </c>
      <c r="G107" s="2"/>
      <c r="H107" s="2"/>
      <c r="I107" s="2">
        <v>10000</v>
      </c>
      <c r="J107" s="2"/>
      <c r="K107" s="2"/>
      <c r="L107" s="2" t="s">
        <v>177</v>
      </c>
    </row>
    <row r="108" spans="1:12" ht="19" x14ac:dyDescent="0.15">
      <c r="A108" s="2"/>
      <c r="B108" s="3" t="s">
        <v>113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9" x14ac:dyDescent="0.15">
      <c r="A109" s="2"/>
      <c r="B109" s="3" t="s">
        <v>114</v>
      </c>
      <c r="C109" s="9">
        <v>500</v>
      </c>
      <c r="D109" s="9">
        <v>0</v>
      </c>
      <c r="E109" s="9">
        <v>500</v>
      </c>
      <c r="F109" s="9">
        <v>500</v>
      </c>
      <c r="G109" s="9">
        <v>500</v>
      </c>
      <c r="H109" s="2"/>
      <c r="I109" s="7"/>
      <c r="J109" s="11"/>
      <c r="K109" s="2"/>
      <c r="L109" s="2"/>
    </row>
    <row r="110" spans="1:12" ht="38" x14ac:dyDescent="0.15">
      <c r="A110" s="2"/>
      <c r="B110" s="3" t="s">
        <v>115</v>
      </c>
      <c r="C110" s="9">
        <v>750</v>
      </c>
      <c r="D110" s="9">
        <v>0</v>
      </c>
      <c r="E110" s="9">
        <v>750</v>
      </c>
      <c r="F110" s="2"/>
      <c r="G110" s="10">
        <v>1750</v>
      </c>
      <c r="H110" s="2"/>
      <c r="I110" s="7"/>
      <c r="J110" s="8"/>
      <c r="K110" s="2"/>
      <c r="L110" s="2"/>
    </row>
    <row r="111" spans="1:12" ht="38" x14ac:dyDescent="0.15">
      <c r="A111" s="2"/>
      <c r="B111" s="3" t="s">
        <v>116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9" x14ac:dyDescent="0.15">
      <c r="A112" s="2"/>
      <c r="B112" s="3" t="s">
        <v>117</v>
      </c>
      <c r="C112" s="2"/>
      <c r="D112" s="2"/>
      <c r="E112" s="2"/>
      <c r="F112" s="2"/>
      <c r="G112" s="2"/>
      <c r="H112" s="2"/>
      <c r="I112" s="7"/>
      <c r="J112" s="2"/>
      <c r="K112" s="2"/>
      <c r="L112" s="2"/>
    </row>
    <row r="113" spans="1:12" ht="38" x14ac:dyDescent="0.15">
      <c r="A113" s="2"/>
      <c r="B113" s="3" t="s">
        <v>118</v>
      </c>
      <c r="C113" s="2"/>
      <c r="D113" s="2"/>
      <c r="E113" s="2"/>
      <c r="F113" s="2"/>
      <c r="G113" s="2"/>
      <c r="H113" s="2"/>
      <c r="I113" s="7"/>
      <c r="J113" s="2"/>
      <c r="K113" s="2"/>
      <c r="L113" s="2"/>
    </row>
    <row r="114" spans="1:12" ht="38" x14ac:dyDescent="0.15">
      <c r="A114" s="2"/>
      <c r="B114" s="3" t="s">
        <v>119</v>
      </c>
      <c r="C114" s="2"/>
      <c r="D114" s="2"/>
      <c r="E114" s="2"/>
      <c r="F114" s="2"/>
      <c r="G114" s="10">
        <v>2000</v>
      </c>
      <c r="H114" s="2"/>
      <c r="I114" s="2"/>
      <c r="J114" s="8"/>
      <c r="K114" s="2"/>
      <c r="L114" s="2"/>
    </row>
    <row r="115" spans="1:12" ht="19" x14ac:dyDescent="0.15">
      <c r="A115" s="2"/>
      <c r="B115" s="3" t="s">
        <v>120</v>
      </c>
      <c r="C115" s="2"/>
      <c r="D115" s="2"/>
      <c r="E115" s="2"/>
      <c r="F115" s="2"/>
      <c r="G115" s="2"/>
      <c r="H115" s="2"/>
      <c r="I115" s="7"/>
      <c r="J115" s="2"/>
      <c r="K115" s="2"/>
      <c r="L115" s="2"/>
    </row>
    <row r="116" spans="1:12" ht="38" x14ac:dyDescent="0.15">
      <c r="A116" s="2"/>
      <c r="B116" s="3" t="s">
        <v>121</v>
      </c>
      <c r="C116" s="10">
        <v>2500</v>
      </c>
      <c r="D116" s="10">
        <v>9789</v>
      </c>
      <c r="E116" s="10">
        <v>2500</v>
      </c>
      <c r="F116" s="22"/>
      <c r="G116" s="10">
        <v>3500</v>
      </c>
      <c r="H116" s="2"/>
      <c r="I116" s="7">
        <v>3500</v>
      </c>
      <c r="J116" s="8"/>
      <c r="K116" s="2"/>
      <c r="L116" s="2"/>
    </row>
    <row r="117" spans="1:12" ht="19" x14ac:dyDescent="0.15">
      <c r="A117" s="2"/>
      <c r="B117" s="3" t="s">
        <v>122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9" x14ac:dyDescent="0.15">
      <c r="A118" s="2"/>
      <c r="B118" s="3" t="s">
        <v>123</v>
      </c>
      <c r="C118" s="10">
        <v>2000</v>
      </c>
      <c r="D118" s="9">
        <v>0</v>
      </c>
      <c r="E118" s="10">
        <v>1000</v>
      </c>
      <c r="F118" s="2"/>
      <c r="G118" s="9">
        <v>0</v>
      </c>
      <c r="H118" s="2"/>
      <c r="J118" s="9">
        <v>0</v>
      </c>
      <c r="K118" s="2"/>
      <c r="L118" s="2"/>
    </row>
    <row r="119" spans="1:12" ht="19" x14ac:dyDescent="0.15">
      <c r="A119" s="2"/>
      <c r="B119" s="3" t="s">
        <v>124</v>
      </c>
      <c r="C119" s="15">
        <v>-5750</v>
      </c>
      <c r="D119" s="15">
        <v>-9789</v>
      </c>
      <c r="E119" s="15">
        <v>-4750</v>
      </c>
      <c r="F119" s="15">
        <v>-8847</v>
      </c>
      <c r="G119" s="15">
        <v>-7750</v>
      </c>
      <c r="H119" s="14">
        <v>0</v>
      </c>
      <c r="I119" s="7">
        <f>SUM(I109:I117)</f>
        <v>3500</v>
      </c>
      <c r="J119" s="8"/>
      <c r="K119" s="2"/>
      <c r="L119" s="2"/>
    </row>
    <row r="120" spans="1:1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9" x14ac:dyDescent="0.15">
      <c r="A121" s="2"/>
      <c r="B121" s="3" t="s">
        <v>125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9" x14ac:dyDescent="0.15">
      <c r="A122" s="2"/>
      <c r="B122" s="3" t="s">
        <v>126</v>
      </c>
      <c r="C122" s="2"/>
      <c r="D122" s="2"/>
      <c r="E122" s="2"/>
      <c r="F122" s="2"/>
      <c r="G122" s="2"/>
      <c r="H122" s="2"/>
      <c r="I122" s="7"/>
      <c r="J122" s="2"/>
      <c r="K122" s="2"/>
      <c r="L122" s="2"/>
    </row>
    <row r="123" spans="1:12" ht="38" x14ac:dyDescent="0.15">
      <c r="A123" s="2"/>
      <c r="B123" s="3" t="s">
        <v>127</v>
      </c>
      <c r="C123" s="3" t="s">
        <v>128</v>
      </c>
      <c r="D123" s="9">
        <v>0</v>
      </c>
      <c r="E123" s="9">
        <v>500</v>
      </c>
      <c r="F123" s="2"/>
      <c r="G123" s="9">
        <v>0</v>
      </c>
      <c r="H123" s="2"/>
      <c r="I123" s="7">
        <v>500</v>
      </c>
      <c r="J123" s="9">
        <v>0</v>
      </c>
      <c r="K123" s="2"/>
      <c r="L123" s="2"/>
    </row>
    <row r="124" spans="1:12" ht="38" x14ac:dyDescent="0.15">
      <c r="A124" s="2"/>
      <c r="B124" s="3" t="s">
        <v>129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9" x14ac:dyDescent="0.15">
      <c r="A125" s="2"/>
      <c r="B125" s="3" t="s">
        <v>130</v>
      </c>
      <c r="C125" s="9">
        <v>500</v>
      </c>
      <c r="D125" s="9">
        <v>0</v>
      </c>
      <c r="E125" s="9">
        <v>500</v>
      </c>
      <c r="F125" s="2"/>
      <c r="G125" s="9">
        <v>0</v>
      </c>
      <c r="H125" s="2"/>
      <c r="I125" s="7">
        <v>500</v>
      </c>
      <c r="J125" s="9">
        <v>0</v>
      </c>
      <c r="K125" s="2"/>
      <c r="L125" s="2"/>
    </row>
    <row r="126" spans="1:12" ht="19" x14ac:dyDescent="0.15">
      <c r="A126" s="2"/>
      <c r="B126" s="3" t="s">
        <v>131</v>
      </c>
      <c r="C126" s="2"/>
      <c r="D126" s="9">
        <v>0</v>
      </c>
      <c r="E126" s="9">
        <v>0</v>
      </c>
      <c r="F126" s="2"/>
      <c r="G126" s="2"/>
      <c r="H126" s="2"/>
      <c r="I126" s="7"/>
      <c r="J126" s="9">
        <v>0</v>
      </c>
      <c r="K126" s="2"/>
      <c r="L126" s="2"/>
    </row>
    <row r="127" spans="1:12" ht="38" x14ac:dyDescent="0.15">
      <c r="A127" s="2"/>
      <c r="B127" s="3" t="s">
        <v>132</v>
      </c>
      <c r="C127" s="15">
        <v>-1000</v>
      </c>
      <c r="D127" s="14">
        <v>0</v>
      </c>
      <c r="E127" s="15">
        <v>-1000</v>
      </c>
      <c r="F127" s="14">
        <v>0</v>
      </c>
      <c r="G127" s="14">
        <v>0</v>
      </c>
      <c r="H127" s="14">
        <v>0</v>
      </c>
      <c r="I127" s="14">
        <v>0</v>
      </c>
      <c r="J127" s="9">
        <v>0</v>
      </c>
      <c r="K127" s="2"/>
      <c r="L127" s="2"/>
    </row>
    <row r="128" spans="1:1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9" x14ac:dyDescent="0.15">
      <c r="A129" s="2"/>
      <c r="B129" s="3" t="s">
        <v>133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9" x14ac:dyDescent="0.15">
      <c r="A130" s="2"/>
      <c r="B130" s="3" t="s">
        <v>134</v>
      </c>
      <c r="C130" s="9">
        <v>500</v>
      </c>
      <c r="D130" s="9">
        <v>452</v>
      </c>
      <c r="E130" s="9">
        <v>500</v>
      </c>
      <c r="F130" s="9">
        <v>642</v>
      </c>
      <c r="G130" s="9">
        <v>500</v>
      </c>
      <c r="H130" s="2"/>
      <c r="I130" s="7">
        <v>500</v>
      </c>
      <c r="J130" s="11"/>
      <c r="K130" s="2"/>
      <c r="L130" s="2"/>
    </row>
    <row r="131" spans="1:12" ht="19" x14ac:dyDescent="0.15">
      <c r="A131" s="2"/>
      <c r="B131" s="3" t="s">
        <v>135</v>
      </c>
      <c r="C131" s="2"/>
      <c r="D131" s="2"/>
      <c r="E131" s="2"/>
      <c r="F131" s="2">
        <v>1329</v>
      </c>
      <c r="G131" s="2"/>
      <c r="H131" s="2"/>
      <c r="I131" s="7"/>
      <c r="J131" s="2"/>
      <c r="K131" s="2"/>
      <c r="L131" s="2"/>
    </row>
    <row r="132" spans="1:12" ht="38" x14ac:dyDescent="0.15">
      <c r="A132" s="2"/>
      <c r="B132" s="3" t="s">
        <v>136</v>
      </c>
      <c r="C132" s="10">
        <v>1000</v>
      </c>
      <c r="D132" s="9">
        <v>0</v>
      </c>
      <c r="E132" s="10">
        <v>1000</v>
      </c>
      <c r="F132" s="2"/>
      <c r="G132" s="10">
        <v>1000</v>
      </c>
      <c r="H132" s="2"/>
      <c r="I132" s="7">
        <v>1000</v>
      </c>
      <c r="J132" s="8"/>
      <c r="K132" s="2"/>
      <c r="L132" s="2"/>
    </row>
    <row r="133" spans="1:12" ht="19" x14ac:dyDescent="0.15">
      <c r="A133" s="2"/>
      <c r="B133" s="3" t="s">
        <v>137</v>
      </c>
      <c r="C133" s="10">
        <v>1000</v>
      </c>
      <c r="D133" s="9">
        <v>0</v>
      </c>
      <c r="E133" s="10">
        <v>1000</v>
      </c>
      <c r="F133" s="2"/>
      <c r="G133" s="10">
        <v>1000</v>
      </c>
      <c r="H133" s="2"/>
      <c r="I133" s="7">
        <v>1000</v>
      </c>
      <c r="J133" s="8"/>
      <c r="K133" s="2"/>
      <c r="L133" s="2"/>
    </row>
    <row r="134" spans="1:12" ht="19" x14ac:dyDescent="0.15">
      <c r="A134" s="2"/>
      <c r="B134" s="3" t="s">
        <v>138</v>
      </c>
      <c r="C134" s="2"/>
      <c r="D134" s="9">
        <v>850</v>
      </c>
      <c r="E134" s="2"/>
      <c r="F134" s="2"/>
      <c r="G134" s="10">
        <v>1500</v>
      </c>
      <c r="H134" s="2"/>
      <c r="I134" s="7">
        <v>1500</v>
      </c>
      <c r="J134" s="8"/>
      <c r="K134" s="2"/>
      <c r="L134" s="2"/>
    </row>
    <row r="135" spans="1:12" ht="38" x14ac:dyDescent="0.15">
      <c r="A135" s="2"/>
      <c r="B135" s="3" t="s">
        <v>139</v>
      </c>
      <c r="C135" s="3" t="s">
        <v>140</v>
      </c>
      <c r="D135" s="10">
        <v>1178</v>
      </c>
      <c r="E135" s="10">
        <v>1500</v>
      </c>
      <c r="F135" s="2"/>
      <c r="G135" s="9">
        <v>0</v>
      </c>
      <c r="H135" s="2"/>
      <c r="I135" s="7"/>
      <c r="J135" s="9">
        <v>0</v>
      </c>
      <c r="K135" s="2"/>
      <c r="L135" s="2"/>
    </row>
    <row r="136" spans="1:12" ht="38" x14ac:dyDescent="0.15">
      <c r="A136" s="2"/>
      <c r="B136" s="3" t="s">
        <v>141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9" x14ac:dyDescent="0.15">
      <c r="A137" s="2"/>
      <c r="B137" s="3" t="s">
        <v>142</v>
      </c>
      <c r="C137" s="10">
        <v>1000</v>
      </c>
      <c r="D137" s="9">
        <v>74</v>
      </c>
      <c r="E137" s="10">
        <v>1000</v>
      </c>
      <c r="F137" s="2"/>
      <c r="G137" s="10">
        <v>1000</v>
      </c>
      <c r="H137" s="2"/>
      <c r="I137" s="7"/>
      <c r="J137" s="8"/>
      <c r="K137" s="2"/>
      <c r="L137" s="2"/>
    </row>
    <row r="138" spans="1:12" ht="38" x14ac:dyDescent="0.15">
      <c r="A138" s="2"/>
      <c r="B138" s="3" t="s">
        <v>143</v>
      </c>
      <c r="C138" s="9">
        <v>500</v>
      </c>
      <c r="D138" s="9">
        <v>0</v>
      </c>
      <c r="E138" s="9">
        <v>500</v>
      </c>
      <c r="F138" s="2"/>
      <c r="G138" s="9">
        <v>0</v>
      </c>
      <c r="H138" s="2"/>
      <c r="I138" s="7"/>
      <c r="J138" s="9">
        <v>0</v>
      </c>
      <c r="K138" s="2"/>
      <c r="L138" s="2"/>
    </row>
    <row r="139" spans="1:12" ht="19" x14ac:dyDescent="0.15">
      <c r="A139" s="2"/>
      <c r="B139" s="3" t="s">
        <v>144</v>
      </c>
      <c r="C139" s="9">
        <v>100</v>
      </c>
      <c r="D139" s="9">
        <v>0</v>
      </c>
      <c r="E139" s="9">
        <v>100</v>
      </c>
      <c r="F139" s="2"/>
      <c r="G139" s="9">
        <v>250</v>
      </c>
      <c r="H139" s="2"/>
      <c r="I139" s="7"/>
      <c r="J139" s="11"/>
      <c r="K139" s="2"/>
      <c r="L139" s="2"/>
    </row>
    <row r="140" spans="1:12" ht="38" x14ac:dyDescent="0.15">
      <c r="A140" s="2"/>
      <c r="B140" s="3" t="s">
        <v>145</v>
      </c>
      <c r="C140" s="3" t="s">
        <v>146</v>
      </c>
      <c r="D140" s="2"/>
      <c r="E140" s="2"/>
      <c r="F140" s="2"/>
      <c r="G140" s="2"/>
      <c r="H140" s="2"/>
      <c r="I140" s="7"/>
      <c r="J140" s="2"/>
      <c r="K140" s="2"/>
      <c r="L140" s="2"/>
    </row>
    <row r="141" spans="1:12" ht="38" x14ac:dyDescent="0.15">
      <c r="A141" s="2"/>
      <c r="B141" s="3" t="s">
        <v>147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9" x14ac:dyDescent="0.15">
      <c r="A142" s="2"/>
      <c r="B142" s="3" t="s">
        <v>148</v>
      </c>
      <c r="C142" s="2"/>
      <c r="D142" s="2"/>
      <c r="E142" s="2"/>
      <c r="F142" s="2"/>
      <c r="G142" s="2"/>
      <c r="H142" s="2"/>
      <c r="I142" s="7"/>
      <c r="J142" s="2"/>
      <c r="K142" s="2"/>
      <c r="L142" s="2"/>
    </row>
    <row r="143" spans="1:12" ht="38" x14ac:dyDescent="0.15">
      <c r="A143" s="2"/>
      <c r="B143" s="3" t="s">
        <v>149</v>
      </c>
      <c r="C143" s="10">
        <v>2800</v>
      </c>
      <c r="D143" s="9">
        <v>0</v>
      </c>
      <c r="E143" s="10">
        <v>2000</v>
      </c>
      <c r="F143" s="10">
        <v>3403</v>
      </c>
      <c r="G143" s="10">
        <v>1000</v>
      </c>
      <c r="H143" s="2"/>
      <c r="I143" s="7">
        <v>2000</v>
      </c>
      <c r="J143" s="8"/>
      <c r="K143" s="2"/>
      <c r="L143" s="2"/>
    </row>
    <row r="144" spans="1:12" ht="38" x14ac:dyDescent="0.15">
      <c r="A144" s="2"/>
      <c r="B144" s="3" t="s">
        <v>150</v>
      </c>
      <c r="C144" s="2"/>
      <c r="D144" s="2"/>
      <c r="E144" s="2"/>
      <c r="F144" s="2"/>
      <c r="G144" s="2"/>
      <c r="H144" s="2"/>
      <c r="I144" s="2"/>
      <c r="J144" s="9">
        <v>0</v>
      </c>
      <c r="K144" s="2"/>
      <c r="L144" s="2"/>
    </row>
    <row r="145" spans="1:12" ht="19" x14ac:dyDescent="0.15">
      <c r="A145" s="2"/>
      <c r="B145" s="3" t="s">
        <v>151</v>
      </c>
      <c r="C145" s="9">
        <v>500</v>
      </c>
      <c r="D145" s="9">
        <v>0</v>
      </c>
      <c r="E145" s="9">
        <v>500</v>
      </c>
      <c r="F145" s="2"/>
      <c r="G145" s="9">
        <v>0</v>
      </c>
      <c r="H145" s="2"/>
      <c r="I145" s="7">
        <v>500</v>
      </c>
      <c r="J145" s="9">
        <v>0</v>
      </c>
      <c r="K145" s="2"/>
      <c r="L145" s="2"/>
    </row>
    <row r="146" spans="1:12" ht="19" x14ac:dyDescent="0.15">
      <c r="A146" s="2"/>
      <c r="B146" s="3" t="s">
        <v>152</v>
      </c>
      <c r="C146" s="10">
        <v>1600</v>
      </c>
      <c r="D146" s="10">
        <v>2380</v>
      </c>
      <c r="E146" s="10">
        <v>1600</v>
      </c>
      <c r="F146" s="10">
        <v>2904</v>
      </c>
      <c r="G146" s="10">
        <v>2200</v>
      </c>
      <c r="H146" s="2"/>
      <c r="I146" s="7">
        <v>2200</v>
      </c>
      <c r="J146" s="8"/>
      <c r="K146" s="2"/>
      <c r="L146" s="2"/>
    </row>
    <row r="147" spans="1:12" ht="38" x14ac:dyDescent="0.15">
      <c r="A147" s="2"/>
      <c r="B147" s="3" t="s">
        <v>153</v>
      </c>
      <c r="C147" s="10">
        <v>1250</v>
      </c>
      <c r="D147" s="9">
        <v>0</v>
      </c>
      <c r="E147" s="10">
        <v>1000</v>
      </c>
      <c r="F147" s="2"/>
      <c r="G147" s="9">
        <v>750</v>
      </c>
      <c r="H147" s="2"/>
      <c r="I147" s="7"/>
      <c r="J147" s="11"/>
      <c r="K147" s="2"/>
      <c r="L147" s="2"/>
    </row>
    <row r="148" spans="1:12" ht="19" x14ac:dyDescent="0.15">
      <c r="A148" s="2"/>
      <c r="B148" s="3" t="s">
        <v>154</v>
      </c>
      <c r="C148" s="9">
        <v>250</v>
      </c>
      <c r="D148" s="9">
        <v>0</v>
      </c>
      <c r="E148" s="9">
        <v>250</v>
      </c>
      <c r="F148" s="2"/>
      <c r="G148" s="9">
        <v>0</v>
      </c>
      <c r="H148" s="2"/>
      <c r="I148" s="7"/>
      <c r="J148" s="9">
        <v>0</v>
      </c>
      <c r="K148" s="2"/>
      <c r="L148" s="2"/>
    </row>
    <row r="149" spans="1:12" ht="19" x14ac:dyDescent="0.15">
      <c r="A149" s="2"/>
      <c r="B149" s="3" t="s">
        <v>155</v>
      </c>
      <c r="C149" s="9">
        <v>250</v>
      </c>
      <c r="D149" s="9">
        <v>0</v>
      </c>
      <c r="E149" s="9">
        <v>250</v>
      </c>
      <c r="F149" s="2"/>
      <c r="G149" s="9">
        <v>0</v>
      </c>
      <c r="H149" s="2"/>
      <c r="I149" s="7"/>
      <c r="J149" s="9">
        <v>0</v>
      </c>
      <c r="K149" s="2"/>
      <c r="L149" s="2"/>
    </row>
    <row r="150" spans="1:12" ht="19" x14ac:dyDescent="0.15">
      <c r="A150" s="2"/>
      <c r="B150" s="3" t="s">
        <v>156</v>
      </c>
      <c r="C150" s="9">
        <v>500</v>
      </c>
      <c r="D150" s="9">
        <v>0</v>
      </c>
      <c r="E150" s="9">
        <v>500</v>
      </c>
      <c r="F150" s="2"/>
      <c r="G150" s="9">
        <v>500</v>
      </c>
      <c r="H150" s="2"/>
      <c r="I150" s="7"/>
      <c r="J150" s="11"/>
      <c r="K150" s="2"/>
      <c r="L150" s="2"/>
    </row>
    <row r="151" spans="1:12" ht="19" x14ac:dyDescent="0.15">
      <c r="A151" s="2"/>
      <c r="B151" s="3" t="s">
        <v>157</v>
      </c>
      <c r="C151" s="9">
        <v>500</v>
      </c>
      <c r="D151" s="9">
        <v>0</v>
      </c>
      <c r="E151" s="9">
        <v>500</v>
      </c>
      <c r="F151" s="2"/>
      <c r="G151" s="9">
        <v>500</v>
      </c>
      <c r="H151" s="2"/>
      <c r="I151" s="7"/>
      <c r="J151" s="11"/>
      <c r="K151" s="2"/>
      <c r="L151" s="2"/>
    </row>
    <row r="152" spans="1:12" ht="19" x14ac:dyDescent="0.15">
      <c r="A152" s="2"/>
      <c r="B152" s="3" t="s">
        <v>158</v>
      </c>
      <c r="C152" s="9">
        <v>500</v>
      </c>
      <c r="D152" s="9">
        <v>0</v>
      </c>
      <c r="E152" s="9">
        <v>500</v>
      </c>
      <c r="F152" s="2"/>
      <c r="G152" s="9">
        <v>0</v>
      </c>
      <c r="H152" s="2"/>
      <c r="I152" s="7"/>
      <c r="J152" s="9">
        <v>0</v>
      </c>
      <c r="K152" s="2"/>
      <c r="L152" s="2"/>
    </row>
    <row r="153" spans="1:12" ht="19" x14ac:dyDescent="0.15">
      <c r="A153" s="2"/>
      <c r="B153" s="3" t="s">
        <v>159</v>
      </c>
      <c r="C153" s="10">
        <v>1900</v>
      </c>
      <c r="D153" s="9">
        <v>0</v>
      </c>
      <c r="E153" s="10">
        <v>1300</v>
      </c>
      <c r="F153" s="2"/>
      <c r="G153" s="9">
        <v>0</v>
      </c>
      <c r="H153" s="2"/>
      <c r="I153" s="7"/>
      <c r="J153" s="9">
        <v>0</v>
      </c>
      <c r="K153" s="2"/>
      <c r="L153" s="2"/>
    </row>
    <row r="154" spans="1:12" ht="19" x14ac:dyDescent="0.15">
      <c r="A154" s="2"/>
      <c r="B154" s="3" t="s">
        <v>160</v>
      </c>
      <c r="C154" s="2"/>
      <c r="D154" s="9">
        <v>359</v>
      </c>
      <c r="E154" s="2"/>
      <c r="F154" s="2"/>
      <c r="G154" s="9">
        <v>0</v>
      </c>
      <c r="H154" s="2"/>
      <c r="I154" s="7"/>
      <c r="J154" s="9">
        <v>0</v>
      </c>
      <c r="K154" s="2"/>
      <c r="L154" s="2"/>
    </row>
    <row r="155" spans="1:12" ht="38" x14ac:dyDescent="0.15">
      <c r="A155" s="2"/>
      <c r="B155" s="3" t="s">
        <v>161</v>
      </c>
      <c r="C155" s="13">
        <v>-15650</v>
      </c>
      <c r="D155" s="15">
        <v>-5293</v>
      </c>
      <c r="E155" s="13">
        <v>-14000</v>
      </c>
      <c r="F155" s="15">
        <v>-3896</v>
      </c>
      <c r="G155" s="13">
        <v>-10200</v>
      </c>
      <c r="H155" s="14">
        <v>0</v>
      </c>
      <c r="I155" s="14">
        <v>0</v>
      </c>
      <c r="J155" s="8"/>
      <c r="K155" s="2"/>
      <c r="L155" s="2"/>
    </row>
    <row r="156" spans="1:1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9" x14ac:dyDescent="0.15">
      <c r="A157" s="2"/>
      <c r="B157" s="3" t="s">
        <v>162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9" x14ac:dyDescent="0.15">
      <c r="A158" s="2"/>
      <c r="B158" s="3" t="s">
        <v>163</v>
      </c>
      <c r="C158" s="2"/>
      <c r="D158" s="10">
        <v>1364</v>
      </c>
      <c r="E158" s="2"/>
      <c r="F158" s="2"/>
      <c r="G158" s="2"/>
      <c r="H158" s="2"/>
      <c r="I158" s="7"/>
      <c r="J158" s="9">
        <v>0</v>
      </c>
      <c r="K158" s="2"/>
      <c r="L158" s="2"/>
    </row>
    <row r="159" spans="1:12" ht="38" x14ac:dyDescent="0.15">
      <c r="A159" s="2"/>
      <c r="B159" s="3" t="s">
        <v>181</v>
      </c>
      <c r="C159" s="2"/>
      <c r="D159" s="9">
        <v>0</v>
      </c>
      <c r="E159" s="9">
        <v>0</v>
      </c>
      <c r="F159" s="6">
        <v>10000</v>
      </c>
      <c r="G159" s="2"/>
      <c r="H159" s="2"/>
      <c r="I159" s="7"/>
      <c r="J159" s="9">
        <v>0</v>
      </c>
      <c r="K159" s="2"/>
      <c r="L159" s="2" t="s">
        <v>182</v>
      </c>
    </row>
    <row r="160" spans="1:12" ht="19" x14ac:dyDescent="0.15">
      <c r="A160" s="2"/>
      <c r="B160" s="3" t="s">
        <v>164</v>
      </c>
      <c r="C160" s="2"/>
      <c r="D160" s="10">
        <v>5000</v>
      </c>
      <c r="E160" s="10">
        <v>5000</v>
      </c>
      <c r="F160" s="10">
        <v>5000</v>
      </c>
      <c r="G160" s="10">
        <v>5000</v>
      </c>
      <c r="H160" s="2"/>
      <c r="I160" s="7">
        <v>5000</v>
      </c>
      <c r="J160" s="8"/>
      <c r="K160" s="2"/>
      <c r="L160" s="2"/>
    </row>
    <row r="161" spans="1:12" ht="19" x14ac:dyDescent="0.15">
      <c r="A161" s="2"/>
      <c r="B161" s="3" t="s">
        <v>165</v>
      </c>
      <c r="C161" s="14">
        <v>0</v>
      </c>
      <c r="D161" s="15">
        <v>-6364</v>
      </c>
      <c r="E161" s="15">
        <v>-5000</v>
      </c>
      <c r="F161" s="13">
        <v>-15000</v>
      </c>
      <c r="G161" s="15">
        <v>-5000</v>
      </c>
      <c r="H161" s="14">
        <v>0</v>
      </c>
      <c r="I161" s="14">
        <v>0</v>
      </c>
      <c r="J161" s="8"/>
      <c r="K161" s="2"/>
      <c r="L161" s="2"/>
    </row>
    <row r="162" spans="1:1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38" x14ac:dyDescent="0.15">
      <c r="A163" s="2"/>
      <c r="B163" s="3" t="s">
        <v>166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9" x14ac:dyDescent="0.15">
      <c r="A164" s="2"/>
      <c r="B164" s="3" t="s">
        <v>167</v>
      </c>
      <c r="C164" s="9">
        <v>250</v>
      </c>
      <c r="D164" s="9">
        <v>0</v>
      </c>
      <c r="E164" s="9">
        <v>200</v>
      </c>
      <c r="F164" s="2"/>
      <c r="G164" s="2"/>
      <c r="H164" s="2"/>
      <c r="I164" s="7">
        <v>1000</v>
      </c>
      <c r="J164" s="9">
        <v>0</v>
      </c>
      <c r="K164" s="2"/>
      <c r="L164" s="2"/>
    </row>
    <row r="165" spans="1:12" ht="38" x14ac:dyDescent="0.15">
      <c r="A165" s="2"/>
      <c r="B165" s="3" t="s">
        <v>168</v>
      </c>
      <c r="C165" s="14">
        <v>-250</v>
      </c>
      <c r="D165" s="14">
        <v>0</v>
      </c>
      <c r="E165" s="14">
        <v>-200</v>
      </c>
      <c r="F165" s="14">
        <v>0</v>
      </c>
      <c r="G165" s="14">
        <v>0</v>
      </c>
      <c r="H165" s="14">
        <v>0</v>
      </c>
      <c r="I165" s="14">
        <v>0</v>
      </c>
      <c r="J165" s="9">
        <v>0</v>
      </c>
      <c r="K165" s="2"/>
      <c r="L165" s="2"/>
    </row>
    <row r="166" spans="1:1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9" x14ac:dyDescent="0.15">
      <c r="A167" s="2"/>
      <c r="B167" s="4" t="s">
        <v>169</v>
      </c>
      <c r="C167" s="23">
        <v>220250</v>
      </c>
      <c r="D167" s="23">
        <v>227890</v>
      </c>
      <c r="E167" s="23">
        <v>184400</v>
      </c>
      <c r="F167" s="23">
        <v>68968</v>
      </c>
      <c r="G167" s="23">
        <v>166050</v>
      </c>
      <c r="H167" s="24">
        <v>0</v>
      </c>
      <c r="I167" s="24">
        <v>134800</v>
      </c>
      <c r="J167" s="8"/>
      <c r="K167" s="2"/>
      <c r="L167" s="2"/>
    </row>
    <row r="168" spans="1:1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9" x14ac:dyDescent="0.15">
      <c r="A169" s="2"/>
      <c r="B169" s="3" t="s">
        <v>170</v>
      </c>
      <c r="C169" s="23">
        <v>35450</v>
      </c>
      <c r="D169" s="2"/>
      <c r="E169" s="2"/>
      <c r="F169" s="2"/>
      <c r="G169" s="2"/>
      <c r="H169" s="2"/>
      <c r="I169" s="7"/>
      <c r="J169" s="9">
        <v>0</v>
      </c>
      <c r="K169" s="2"/>
      <c r="L169" s="2"/>
    </row>
    <row r="170" spans="1:1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38" x14ac:dyDescent="0.15">
      <c r="A171" s="2"/>
      <c r="B171" s="4" t="s">
        <v>179</v>
      </c>
      <c r="C171" s="4"/>
      <c r="D171" s="2"/>
      <c r="E171" s="2"/>
      <c r="F171" s="2"/>
      <c r="G171" s="25">
        <v>7350</v>
      </c>
      <c r="H171" s="2"/>
      <c r="I171" s="26">
        <v>41200</v>
      </c>
      <c r="J171" s="2"/>
      <c r="K171" s="2"/>
      <c r="L171" s="2" t="s">
        <v>180</v>
      </c>
    </row>
    <row r="172" spans="1:1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9" x14ac:dyDescent="0.15">
      <c r="A173" s="2"/>
      <c r="B173" s="4" t="s">
        <v>171</v>
      </c>
      <c r="C173" s="27">
        <v>-70900</v>
      </c>
      <c r="D173" s="23">
        <v>46184</v>
      </c>
      <c r="E173" s="28">
        <v>1030</v>
      </c>
      <c r="F173" s="23">
        <v>104927</v>
      </c>
      <c r="G173" s="28">
        <v>7350</v>
      </c>
      <c r="H173" s="24">
        <v>0</v>
      </c>
      <c r="I173" s="24">
        <v>0</v>
      </c>
      <c r="J173" s="8"/>
      <c r="K173" s="2"/>
      <c r="L173" s="2"/>
    </row>
    <row r="174" spans="1:1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15">
      <c r="A178" s="29">
        <v>1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15">
      <c r="A179" s="29">
        <v>2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15">
      <c r="A180" s="29">
        <v>3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15">
      <c r="A181" s="29">
        <v>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15">
      <c r="A182" s="29">
        <v>5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15">
      <c r="A183" s="29">
        <v>6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15">
      <c r="A184" s="29">
        <v>7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15">
      <c r="A185" s="29">
        <v>8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15">
      <c r="A186" s="29">
        <v>9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15">
      <c r="A188" s="29">
        <v>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15">
      <c r="A189" s="29">
        <v>1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15">
      <c r="A190" s="29">
        <v>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15">
      <c r="A191" s="29">
        <v>1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52169-6E04-5845-8589-BC34AA9B0CBC}">
  <dimension ref="A1:L208"/>
  <sheetViews>
    <sheetView tabSelected="1" topLeftCell="A170" zoomScale="111" workbookViewId="0">
      <selection activeCell="I175" sqref="I175"/>
    </sheetView>
  </sheetViews>
  <sheetFormatPr baseColWidth="10" defaultColWidth="9" defaultRowHeight="13" x14ac:dyDescent="0.15"/>
  <cols>
    <col min="1" max="1" width="12.19921875" style="1" bestFit="1" customWidth="1"/>
    <col min="2" max="2" width="49.19921875" style="1" customWidth="1"/>
    <col min="3" max="3" width="18.59765625" style="1" customWidth="1"/>
    <col min="4" max="4" width="19.59765625" style="1" customWidth="1"/>
    <col min="5" max="5" width="18.59765625" style="1" customWidth="1"/>
    <col min="6" max="6" width="19.3984375" style="1" customWidth="1"/>
    <col min="7" max="8" width="19" style="1" customWidth="1"/>
    <col min="9" max="10" width="19.19921875" style="1" customWidth="1"/>
    <col min="11" max="11" width="3.3984375" style="1" customWidth="1"/>
    <col min="12" max="12" width="27.59765625" style="1" bestFit="1" customWidth="1"/>
    <col min="13" max="13" width="2.19921875" style="1" customWidth="1"/>
    <col min="14" max="16384" width="9" style="1"/>
  </cols>
  <sheetData>
    <row r="1" spans="1:12" ht="18" x14ac:dyDescent="0.15">
      <c r="A1" s="1" t="s">
        <v>0</v>
      </c>
    </row>
    <row r="2" spans="1:12" ht="18" x14ac:dyDescent="0.15">
      <c r="A2" s="1" t="s">
        <v>1</v>
      </c>
    </row>
    <row r="3" spans="1:12" ht="1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8" customHeight="1" x14ac:dyDescent="0.15">
      <c r="A4" s="3"/>
      <c r="B4" s="34" t="s">
        <v>183</v>
      </c>
      <c r="C4" s="35"/>
      <c r="D4" s="36"/>
      <c r="E4" s="33">
        <v>43561</v>
      </c>
      <c r="F4" s="2"/>
      <c r="G4" s="2"/>
      <c r="H4" s="2"/>
      <c r="I4" s="2"/>
      <c r="J4" s="2"/>
      <c r="K4" s="2"/>
      <c r="L4" s="2"/>
    </row>
    <row r="5" spans="1:12" ht="1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9" x14ac:dyDescent="0.15">
      <c r="A6" s="2"/>
      <c r="B6" s="2" t="s">
        <v>5</v>
      </c>
      <c r="C6" s="2" t="s">
        <v>6</v>
      </c>
      <c r="D6" s="4" t="s">
        <v>7</v>
      </c>
      <c r="E6" s="2" t="s">
        <v>8</v>
      </c>
      <c r="F6" s="4" t="s">
        <v>9</v>
      </c>
      <c r="G6" s="2" t="s">
        <v>10</v>
      </c>
      <c r="H6" s="4" t="s">
        <v>11</v>
      </c>
      <c r="I6" s="5" t="s">
        <v>12</v>
      </c>
      <c r="J6" s="2" t="s">
        <v>13</v>
      </c>
      <c r="K6" s="2"/>
      <c r="L6" s="4" t="s">
        <v>14</v>
      </c>
    </row>
    <row r="7" spans="1:12" ht="1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9" x14ac:dyDescent="0.15">
      <c r="A8" s="2"/>
      <c r="B8" s="3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9" x14ac:dyDescent="0.15">
      <c r="A9" s="2"/>
      <c r="B9" s="3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9" x14ac:dyDescent="0.15">
      <c r="A10" s="2"/>
      <c r="B10" s="3" t="s">
        <v>17</v>
      </c>
      <c r="C10" s="6">
        <v>68500</v>
      </c>
      <c r="D10" s="6">
        <v>63537</v>
      </c>
      <c r="E10" s="6">
        <v>69530</v>
      </c>
      <c r="F10" s="6">
        <v>69539</v>
      </c>
      <c r="G10" s="6">
        <v>68500</v>
      </c>
      <c r="H10" s="2"/>
      <c r="I10" s="30">
        <v>69000</v>
      </c>
      <c r="J10" s="8"/>
      <c r="K10" s="2"/>
      <c r="L10" s="2"/>
    </row>
    <row r="11" spans="1:12" ht="19" x14ac:dyDescent="0.15">
      <c r="A11" s="2"/>
      <c r="B11" s="3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9" x14ac:dyDescent="0.15">
      <c r="A12" s="2"/>
      <c r="B12" s="3" t="s">
        <v>19</v>
      </c>
      <c r="C12" s="9">
        <v>400</v>
      </c>
      <c r="D12" s="10">
        <v>1542</v>
      </c>
      <c r="E12" s="9">
        <v>400</v>
      </c>
      <c r="F12" s="10">
        <v>3475</v>
      </c>
      <c r="G12" s="9">
        <v>800</v>
      </c>
      <c r="H12" s="2"/>
      <c r="I12" s="7">
        <v>3000</v>
      </c>
      <c r="J12" s="11">
        <v>2200</v>
      </c>
      <c r="K12" s="2"/>
      <c r="L12" s="2"/>
    </row>
    <row r="13" spans="1:12" ht="19" x14ac:dyDescent="0.15">
      <c r="A13" s="2"/>
      <c r="B13" s="3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9" x14ac:dyDescent="0.15">
      <c r="A14" s="2"/>
      <c r="B14" s="3" t="s">
        <v>21</v>
      </c>
      <c r="C14" s="2"/>
      <c r="D14" s="2"/>
      <c r="E14" s="2"/>
      <c r="F14" s="2"/>
      <c r="G14" s="2"/>
      <c r="H14" s="2"/>
      <c r="I14" s="7"/>
      <c r="J14" s="2"/>
      <c r="K14" s="2"/>
      <c r="L14" s="2"/>
    </row>
    <row r="15" spans="1:12" ht="38" x14ac:dyDescent="0.15">
      <c r="A15" s="2"/>
      <c r="B15" s="3" t="s">
        <v>22</v>
      </c>
      <c r="C15" s="6">
        <v>15400</v>
      </c>
      <c r="D15" s="6">
        <v>17662</v>
      </c>
      <c r="E15" s="6">
        <v>15000</v>
      </c>
      <c r="F15" s="12">
        <v>17093</v>
      </c>
      <c r="G15" s="10">
        <v>3600</v>
      </c>
      <c r="H15" s="2"/>
      <c r="I15" s="7">
        <v>10000</v>
      </c>
      <c r="J15" s="8"/>
      <c r="K15" s="2"/>
      <c r="L15" s="2" t="s">
        <v>178</v>
      </c>
    </row>
    <row r="16" spans="1:12" ht="38" x14ac:dyDescent="0.15">
      <c r="A16" s="2"/>
      <c r="B16" s="3" t="s">
        <v>23</v>
      </c>
      <c r="C16" s="2"/>
      <c r="D16" s="2"/>
      <c r="E16" s="2"/>
      <c r="F16" s="2"/>
      <c r="G16" s="2"/>
      <c r="H16" s="2"/>
      <c r="I16" s="7"/>
      <c r="J16" s="2"/>
      <c r="K16" s="2"/>
      <c r="L16" s="2"/>
    </row>
    <row r="17" spans="1:12" ht="19" x14ac:dyDescent="0.15">
      <c r="A17" s="2"/>
      <c r="B17" s="3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9" x14ac:dyDescent="0.15">
      <c r="A18" s="2"/>
      <c r="B18" s="3" t="s">
        <v>25</v>
      </c>
      <c r="C18" s="2"/>
      <c r="D18" s="2"/>
      <c r="E18" s="2"/>
      <c r="F18" s="2"/>
      <c r="G18" s="2"/>
      <c r="H18" s="2"/>
      <c r="I18" s="7"/>
      <c r="J18" s="2"/>
      <c r="K18" s="2"/>
      <c r="L18" s="2"/>
    </row>
    <row r="19" spans="1:12" ht="19" x14ac:dyDescent="0.15">
      <c r="A19" s="2">
        <v>5.0999999999999997E-2</v>
      </c>
      <c r="B19" s="3" t="s">
        <v>184</v>
      </c>
      <c r="C19" s="2"/>
      <c r="D19" s="2"/>
      <c r="E19" s="2"/>
      <c r="F19" s="2"/>
      <c r="G19" s="2"/>
      <c r="H19" s="2">
        <v>4000</v>
      </c>
      <c r="I19" s="7">
        <v>4000</v>
      </c>
      <c r="J19" s="2"/>
      <c r="K19" s="2"/>
      <c r="L19" s="2"/>
    </row>
    <row r="20" spans="1:12" ht="19" x14ac:dyDescent="0.15">
      <c r="A20" s="2">
        <v>5.1999999999999998E-2</v>
      </c>
      <c r="B20" s="3" t="s">
        <v>185</v>
      </c>
      <c r="C20" s="2"/>
      <c r="D20" s="2"/>
      <c r="E20" s="2"/>
      <c r="F20" s="2"/>
      <c r="G20" s="2"/>
      <c r="H20" s="2"/>
      <c r="I20" s="7">
        <v>4000</v>
      </c>
      <c r="J20" s="2"/>
      <c r="K20" s="2"/>
      <c r="L20" s="2"/>
    </row>
    <row r="21" spans="1:12" ht="19" x14ac:dyDescent="0.15">
      <c r="A21" s="2">
        <v>5.2999999999999999E-2</v>
      </c>
      <c r="B21" s="3" t="s">
        <v>186</v>
      </c>
      <c r="C21" s="2"/>
      <c r="D21" s="2"/>
      <c r="E21" s="2"/>
      <c r="F21" s="2"/>
      <c r="G21" s="2"/>
      <c r="H21" s="2"/>
      <c r="I21" s="7">
        <v>2000</v>
      </c>
      <c r="J21" s="2"/>
      <c r="K21" s="2"/>
      <c r="L21" s="2"/>
    </row>
    <row r="22" spans="1:12" ht="21" customHeight="1" x14ac:dyDescent="0.15">
      <c r="A22" s="2">
        <v>5.3999999999999999E-2</v>
      </c>
      <c r="B22" s="3" t="s">
        <v>192</v>
      </c>
      <c r="C22" s="2"/>
      <c r="D22" s="2"/>
      <c r="E22" s="2"/>
      <c r="F22" s="2"/>
      <c r="G22" s="2"/>
      <c r="H22" s="2"/>
      <c r="I22" s="7">
        <v>3250</v>
      </c>
      <c r="J22" s="2"/>
      <c r="K22" s="2"/>
      <c r="L22" s="2" t="s">
        <v>198</v>
      </c>
    </row>
    <row r="23" spans="1:12" ht="21" customHeight="1" x14ac:dyDescent="0.15">
      <c r="A23" s="2">
        <v>5.5E-2</v>
      </c>
      <c r="B23" s="3" t="s">
        <v>191</v>
      </c>
      <c r="C23" s="2"/>
      <c r="D23" s="2"/>
      <c r="E23" s="2"/>
      <c r="F23" s="2"/>
      <c r="G23" s="2"/>
      <c r="H23" s="2"/>
      <c r="I23" s="7">
        <v>3250</v>
      </c>
      <c r="J23" s="2"/>
      <c r="K23" s="2"/>
      <c r="L23" s="2"/>
    </row>
    <row r="24" spans="1:12" ht="18" x14ac:dyDescent="0.15">
      <c r="A24" s="2">
        <v>5.6000000000000001E-2</v>
      </c>
      <c r="B24" s="1" t="s">
        <v>190</v>
      </c>
      <c r="C24" s="2"/>
      <c r="D24" s="2"/>
      <c r="E24" s="2"/>
      <c r="F24" s="2"/>
      <c r="G24" s="2"/>
      <c r="H24" s="2"/>
      <c r="I24" s="7">
        <v>3000</v>
      </c>
      <c r="J24" s="2"/>
      <c r="K24" s="2"/>
      <c r="L24" s="2"/>
    </row>
    <row r="25" spans="1:12" ht="19" x14ac:dyDescent="0.15">
      <c r="A25" s="2">
        <v>5.7000000000000002E-2</v>
      </c>
      <c r="B25" s="3" t="s">
        <v>188</v>
      </c>
      <c r="C25" s="2"/>
      <c r="D25" s="2"/>
      <c r="E25" s="2"/>
      <c r="F25" s="2"/>
      <c r="G25" s="2"/>
      <c r="H25" s="2"/>
      <c r="I25" s="7"/>
      <c r="J25" s="2"/>
      <c r="K25" s="2"/>
      <c r="L25" s="2"/>
    </row>
    <row r="26" spans="1:12" ht="19" x14ac:dyDescent="0.15">
      <c r="A26" s="1">
        <v>5.8000000000000003E-2</v>
      </c>
      <c r="B26" s="3" t="s">
        <v>187</v>
      </c>
      <c r="C26" s="2"/>
      <c r="D26" s="2"/>
      <c r="E26" s="2"/>
      <c r="F26" s="2"/>
      <c r="G26" s="2"/>
      <c r="H26" s="2"/>
      <c r="I26" s="7"/>
      <c r="J26" s="2"/>
      <c r="K26" s="2"/>
      <c r="L26" s="2"/>
    </row>
    <row r="27" spans="1:12" ht="38" x14ac:dyDescent="0.15">
      <c r="A27" s="2"/>
      <c r="B27" s="3" t="s">
        <v>26</v>
      </c>
      <c r="C27" s="10">
        <v>1000</v>
      </c>
      <c r="D27" s="10">
        <v>3592</v>
      </c>
      <c r="E27" s="10">
        <v>1000</v>
      </c>
      <c r="F27" s="2"/>
      <c r="G27" s="10">
        <v>1500</v>
      </c>
      <c r="H27" s="2"/>
      <c r="I27" s="7"/>
      <c r="J27" s="8"/>
      <c r="K27" s="2"/>
      <c r="L27" s="2"/>
    </row>
    <row r="28" spans="1:12" ht="19" x14ac:dyDescent="0.15">
      <c r="A28" s="2"/>
      <c r="B28" s="3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9" x14ac:dyDescent="0.15">
      <c r="A29" s="2"/>
      <c r="B29" s="3" t="s">
        <v>28</v>
      </c>
      <c r="C29" s="2"/>
      <c r="D29" s="2"/>
      <c r="E29" s="2"/>
      <c r="F29" s="10">
        <v>4050</v>
      </c>
      <c r="G29" s="2"/>
      <c r="H29" s="2"/>
      <c r="I29" s="7"/>
      <c r="J29" s="2"/>
      <c r="K29" s="2"/>
      <c r="L29" s="2"/>
    </row>
    <row r="30" spans="1:12" ht="38" x14ac:dyDescent="0.15">
      <c r="A30" s="2"/>
      <c r="B30" s="3" t="s">
        <v>29</v>
      </c>
      <c r="C30" s="9">
        <v>500</v>
      </c>
      <c r="D30" s="10">
        <v>2582</v>
      </c>
      <c r="E30" s="9">
        <v>500</v>
      </c>
      <c r="F30" s="10">
        <v>1030</v>
      </c>
      <c r="G30" s="10">
        <v>1500</v>
      </c>
      <c r="H30" s="2"/>
      <c r="I30" s="7"/>
      <c r="J30" s="8"/>
      <c r="K30" s="2"/>
      <c r="L30" s="2"/>
    </row>
    <row r="31" spans="1:12" ht="57" x14ac:dyDescent="0.15">
      <c r="A31" s="2"/>
      <c r="B31" s="3" t="s">
        <v>30</v>
      </c>
      <c r="C31" s="10">
        <v>5000</v>
      </c>
      <c r="D31" s="6">
        <v>12885</v>
      </c>
      <c r="E31" s="10">
        <v>5000</v>
      </c>
      <c r="F31" s="6">
        <v>17785</v>
      </c>
      <c r="G31" s="10">
        <v>5000</v>
      </c>
      <c r="H31" s="2"/>
      <c r="I31" s="7">
        <v>5000</v>
      </c>
      <c r="J31" s="8">
        <v>0</v>
      </c>
      <c r="K31" s="2"/>
      <c r="L31" s="2" t="s">
        <v>175</v>
      </c>
    </row>
    <row r="32" spans="1:12" ht="38" x14ac:dyDescent="0.15">
      <c r="A32" s="2"/>
      <c r="B32" s="3" t="s">
        <v>31</v>
      </c>
      <c r="C32" s="10">
        <v>3000</v>
      </c>
      <c r="D32" s="10">
        <v>1500</v>
      </c>
      <c r="E32" s="10">
        <v>3000</v>
      </c>
      <c r="F32" s="10">
        <v>1500</v>
      </c>
      <c r="G32" s="10">
        <v>1500</v>
      </c>
      <c r="H32" s="2"/>
      <c r="I32" s="7">
        <v>1500</v>
      </c>
      <c r="J32" s="8">
        <v>0</v>
      </c>
      <c r="K32" s="2"/>
      <c r="L32" s="2" t="s">
        <v>173</v>
      </c>
    </row>
    <row r="33" spans="1:12" ht="19" x14ac:dyDescent="0.15">
      <c r="A33" s="2"/>
      <c r="B33" s="3" t="s">
        <v>32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9" x14ac:dyDescent="0.15">
      <c r="A34" s="2"/>
      <c r="B34" s="3" t="s">
        <v>33</v>
      </c>
      <c r="C34" s="2"/>
      <c r="D34" s="6">
        <v>70046</v>
      </c>
      <c r="E34" s="2"/>
      <c r="F34" s="2"/>
      <c r="G34" s="9">
        <v>0</v>
      </c>
      <c r="H34" s="2"/>
      <c r="I34" s="7"/>
      <c r="J34" s="2"/>
      <c r="K34" s="2"/>
      <c r="L34" s="2"/>
    </row>
    <row r="35" spans="1:12" ht="38" x14ac:dyDescent="0.15">
      <c r="A35" s="2"/>
      <c r="B35" s="3" t="s">
        <v>34</v>
      </c>
      <c r="C35" s="2"/>
      <c r="D35" s="10">
        <v>3291</v>
      </c>
      <c r="E35" s="9">
        <v>0</v>
      </c>
      <c r="F35" s="2"/>
      <c r="G35" s="2"/>
      <c r="H35" s="2"/>
      <c r="I35" s="7"/>
      <c r="J35" s="9">
        <v>0</v>
      </c>
      <c r="K35" s="2"/>
      <c r="L35" s="2"/>
    </row>
    <row r="36" spans="1:12" ht="38" x14ac:dyDescent="0.15">
      <c r="A36" s="2"/>
      <c r="B36" s="3" t="s">
        <v>35</v>
      </c>
      <c r="C36" s="9">
        <v>0</v>
      </c>
      <c r="D36" s="9">
        <v>0</v>
      </c>
      <c r="E36" s="9">
        <v>0</v>
      </c>
      <c r="F36" s="2"/>
      <c r="G36" s="2"/>
      <c r="H36" s="2"/>
      <c r="I36" s="7"/>
      <c r="J36" s="9">
        <v>0</v>
      </c>
      <c r="K36" s="2"/>
      <c r="L36" s="2"/>
    </row>
    <row r="37" spans="1:12" ht="38" x14ac:dyDescent="0.15">
      <c r="A37" s="2"/>
      <c r="B37" s="3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38" x14ac:dyDescent="0.15">
      <c r="A38" s="2"/>
      <c r="B38" s="3" t="s">
        <v>37</v>
      </c>
      <c r="C38" s="2"/>
      <c r="D38" s="2"/>
      <c r="E38" s="2"/>
      <c r="F38" s="2"/>
      <c r="G38" s="2"/>
      <c r="H38" s="2"/>
      <c r="I38" s="7"/>
      <c r="J38" s="2"/>
      <c r="K38" s="2"/>
      <c r="L38" s="2"/>
    </row>
    <row r="39" spans="1:12" ht="38" x14ac:dyDescent="0.15">
      <c r="A39" s="2"/>
      <c r="B39" s="3" t="s">
        <v>38</v>
      </c>
      <c r="C39" s="10">
        <v>1000</v>
      </c>
      <c r="D39" s="10">
        <v>4592</v>
      </c>
      <c r="E39" s="10">
        <v>1000</v>
      </c>
      <c r="F39" s="2"/>
      <c r="G39" s="10">
        <v>1000</v>
      </c>
      <c r="H39" s="2"/>
      <c r="I39" s="7">
        <v>1000</v>
      </c>
      <c r="J39" s="8"/>
      <c r="K39" s="2"/>
      <c r="L39" s="2" t="s">
        <v>174</v>
      </c>
    </row>
    <row r="40" spans="1:12" ht="38" x14ac:dyDescent="0.15">
      <c r="A40" s="2"/>
      <c r="B40" s="3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9" x14ac:dyDescent="0.15">
      <c r="A41" s="2"/>
      <c r="B41" s="3" t="s">
        <v>40</v>
      </c>
      <c r="C41" s="6">
        <v>90000</v>
      </c>
      <c r="D41" s="6">
        <v>89232</v>
      </c>
      <c r="E41" s="6">
        <v>90000</v>
      </c>
      <c r="F41" s="6">
        <v>83444</v>
      </c>
      <c r="G41" s="6">
        <v>90000</v>
      </c>
      <c r="H41" s="2"/>
      <c r="I41" s="7">
        <v>85000</v>
      </c>
      <c r="J41" s="8"/>
      <c r="K41" s="2"/>
      <c r="L41" s="2"/>
    </row>
    <row r="42" spans="1:12" ht="19" x14ac:dyDescent="0.15">
      <c r="A42" s="2"/>
      <c r="B42" s="3" t="s">
        <v>41</v>
      </c>
      <c r="C42" s="2"/>
      <c r="D42" s="10">
        <v>3613</v>
      </c>
      <c r="E42" s="2"/>
      <c r="F42" s="9">
        <v>246</v>
      </c>
      <c r="G42" s="2"/>
      <c r="H42" s="2"/>
      <c r="J42" s="2"/>
      <c r="K42" s="2"/>
      <c r="L42" s="2"/>
    </row>
    <row r="43" spans="1:12" ht="19" x14ac:dyDescent="0.15">
      <c r="A43" s="2"/>
      <c r="B43" s="3" t="s">
        <v>42</v>
      </c>
      <c r="C43" s="2"/>
      <c r="D43" s="2"/>
      <c r="E43" s="2"/>
      <c r="F43" s="2"/>
      <c r="G43" s="2"/>
      <c r="H43" s="2"/>
      <c r="I43" s="2"/>
      <c r="J43" s="12"/>
      <c r="K43" s="2"/>
      <c r="L43" s="2"/>
    </row>
    <row r="44" spans="1:12" ht="19" x14ac:dyDescent="0.15">
      <c r="A44" s="2"/>
      <c r="B44" s="4" t="s">
        <v>43</v>
      </c>
      <c r="C44" s="13">
        <v>-184800</v>
      </c>
      <c r="D44" s="13">
        <v>-274074</v>
      </c>
      <c r="E44" s="13">
        <v>-185430</v>
      </c>
      <c r="F44" s="13">
        <v>-173895</v>
      </c>
      <c r="G44" s="13">
        <v>-173400</v>
      </c>
      <c r="H44" s="14">
        <v>0</v>
      </c>
      <c r="I44" s="37">
        <f>SUM(I10:I41)</f>
        <v>194000</v>
      </c>
      <c r="J44" s="8"/>
      <c r="K44" s="2"/>
      <c r="L44" s="2"/>
    </row>
    <row r="45" spans="1:12" ht="1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9" x14ac:dyDescent="0.15">
      <c r="A46" s="2"/>
      <c r="B46" s="4" t="s">
        <v>44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9" x14ac:dyDescent="0.15">
      <c r="A47" s="2"/>
      <c r="B47" s="3" t="s">
        <v>45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9" x14ac:dyDescent="0.15">
      <c r="A48" s="2"/>
      <c r="B48" s="3" t="s">
        <v>46</v>
      </c>
      <c r="C48" s="10">
        <v>5000</v>
      </c>
      <c r="D48" s="10">
        <v>4673</v>
      </c>
      <c r="E48" s="10">
        <v>5000</v>
      </c>
      <c r="F48" s="9">
        <v>11837</v>
      </c>
      <c r="G48" s="10">
        <v>6500</v>
      </c>
      <c r="H48" s="2"/>
      <c r="I48" s="7">
        <v>6500</v>
      </c>
      <c r="J48" s="8"/>
      <c r="K48" s="2"/>
      <c r="L48" s="2"/>
    </row>
    <row r="49" spans="1:12" ht="19" x14ac:dyDescent="0.15">
      <c r="A49" s="2"/>
      <c r="B49" s="3" t="s">
        <v>47</v>
      </c>
      <c r="C49" s="10">
        <v>3500</v>
      </c>
      <c r="D49" s="10">
        <v>1856</v>
      </c>
      <c r="E49" s="10">
        <v>3500</v>
      </c>
      <c r="F49" s="9">
        <v>2068</v>
      </c>
      <c r="G49" s="10">
        <v>3500</v>
      </c>
      <c r="H49" s="2"/>
      <c r="I49" s="7">
        <v>3500</v>
      </c>
      <c r="J49" s="8"/>
      <c r="K49" s="2"/>
      <c r="L49" s="2"/>
    </row>
    <row r="50" spans="1:12" ht="19" x14ac:dyDescent="0.15">
      <c r="A50" s="2"/>
      <c r="B50" s="3" t="s">
        <v>48</v>
      </c>
      <c r="C50" s="9">
        <v>500</v>
      </c>
      <c r="D50" s="9">
        <v>0</v>
      </c>
      <c r="E50" s="9">
        <v>500</v>
      </c>
      <c r="F50" s="9">
        <v>872</v>
      </c>
      <c r="G50" s="9">
        <v>500</v>
      </c>
      <c r="H50" s="2"/>
      <c r="I50" s="7">
        <v>750</v>
      </c>
      <c r="J50" s="11"/>
      <c r="K50" s="2"/>
      <c r="L50" s="2"/>
    </row>
    <row r="51" spans="1:12" ht="19" x14ac:dyDescent="0.15">
      <c r="A51" s="2"/>
      <c r="B51" s="3" t="s">
        <v>49</v>
      </c>
      <c r="C51" s="9">
        <v>300</v>
      </c>
      <c r="D51" s="9">
        <v>715</v>
      </c>
      <c r="E51" s="9">
        <v>300</v>
      </c>
      <c r="F51" s="9">
        <v>797</v>
      </c>
      <c r="G51" s="9">
        <v>300</v>
      </c>
      <c r="H51" s="2"/>
      <c r="I51" s="7">
        <v>750</v>
      </c>
      <c r="J51" s="11"/>
      <c r="K51" s="2"/>
      <c r="L51" s="2"/>
    </row>
    <row r="52" spans="1:12" ht="19" x14ac:dyDescent="0.15">
      <c r="A52" s="2"/>
      <c r="B52" s="3" t="s">
        <v>50</v>
      </c>
      <c r="C52" s="9">
        <v>500</v>
      </c>
      <c r="D52" s="2"/>
      <c r="E52" s="9">
        <v>500</v>
      </c>
      <c r="F52" s="2"/>
      <c r="G52" s="9">
        <v>500</v>
      </c>
      <c r="H52" s="2"/>
      <c r="I52" s="7">
        <v>500</v>
      </c>
      <c r="J52" s="11"/>
      <c r="K52" s="2"/>
      <c r="L52" s="2"/>
    </row>
    <row r="53" spans="1:12" ht="19" x14ac:dyDescent="0.15">
      <c r="A53" s="2"/>
      <c r="B53" s="3" t="s">
        <v>51</v>
      </c>
      <c r="C53" s="2"/>
      <c r="D53" s="2"/>
      <c r="E53" s="2"/>
      <c r="F53" s="2"/>
      <c r="G53" s="2"/>
      <c r="H53" s="2"/>
      <c r="I53" s="7"/>
      <c r="J53" s="2"/>
      <c r="K53" s="2"/>
      <c r="L53" s="2"/>
    </row>
    <row r="54" spans="1:12" ht="38" x14ac:dyDescent="0.15">
      <c r="A54" s="2"/>
      <c r="B54" s="3" t="s">
        <v>52</v>
      </c>
      <c r="C54" s="2"/>
      <c r="D54" s="2"/>
      <c r="E54" s="2"/>
      <c r="F54" s="2"/>
      <c r="G54" s="2"/>
      <c r="H54" s="2"/>
      <c r="I54" s="7"/>
      <c r="J54" s="2"/>
      <c r="K54" s="2"/>
      <c r="L54" s="2"/>
    </row>
    <row r="55" spans="1:12" ht="19" x14ac:dyDescent="0.15">
      <c r="A55" s="2"/>
      <c r="B55" s="3" t="s">
        <v>53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9" x14ac:dyDescent="0.15">
      <c r="A56" s="2"/>
      <c r="B56" s="3" t="s">
        <v>54</v>
      </c>
      <c r="C56" s="10">
        <v>3000</v>
      </c>
      <c r="D56" s="9">
        <v>138</v>
      </c>
      <c r="E56" s="10">
        <v>3000</v>
      </c>
      <c r="F56" s="2"/>
      <c r="G56" s="10">
        <v>3000</v>
      </c>
      <c r="H56" s="2"/>
      <c r="I56" s="2">
        <v>3000</v>
      </c>
      <c r="J56" s="8"/>
      <c r="K56" s="2"/>
      <c r="L56" s="2"/>
    </row>
    <row r="57" spans="1:12" ht="19" x14ac:dyDescent="0.15">
      <c r="A57" s="2"/>
      <c r="B57" s="3" t="s">
        <v>55</v>
      </c>
      <c r="C57" s="2"/>
      <c r="D57" s="2"/>
      <c r="E57" s="2"/>
      <c r="F57" s="2"/>
      <c r="G57" s="2"/>
      <c r="H57" s="2"/>
      <c r="I57" s="7"/>
      <c r="J57" s="2"/>
      <c r="K57" s="2"/>
      <c r="L57" s="2"/>
    </row>
    <row r="58" spans="1:12" ht="19" x14ac:dyDescent="0.15">
      <c r="A58" s="2"/>
      <c r="B58" s="3" t="s">
        <v>56</v>
      </c>
      <c r="C58" s="2"/>
      <c r="D58" s="2"/>
      <c r="E58" s="2"/>
      <c r="F58" s="2"/>
      <c r="G58" s="2"/>
      <c r="H58" s="2"/>
      <c r="I58" s="7"/>
      <c r="J58" s="2"/>
      <c r="K58" s="2"/>
      <c r="L58" s="2"/>
    </row>
    <row r="59" spans="1:12" ht="38" x14ac:dyDescent="0.15">
      <c r="A59" s="2"/>
      <c r="B59" s="3" t="s">
        <v>57</v>
      </c>
      <c r="C59" s="3" t="s">
        <v>58</v>
      </c>
      <c r="D59" s="9">
        <v>589</v>
      </c>
      <c r="E59" s="9">
        <v>500</v>
      </c>
      <c r="F59" s="9">
        <v>754</v>
      </c>
      <c r="G59" s="10">
        <v>1000</v>
      </c>
      <c r="H59" s="2"/>
      <c r="I59" s="7">
        <v>1000</v>
      </c>
      <c r="J59" s="8"/>
      <c r="K59" s="2"/>
      <c r="L59" s="2"/>
    </row>
    <row r="60" spans="1:12" ht="38" x14ac:dyDescent="0.15">
      <c r="A60" s="2"/>
      <c r="B60" s="3" t="s">
        <v>59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9" x14ac:dyDescent="0.15">
      <c r="A61" s="2"/>
      <c r="B61" s="3" t="s">
        <v>60</v>
      </c>
      <c r="C61" s="2"/>
      <c r="D61" s="2"/>
      <c r="E61" s="2"/>
      <c r="F61" s="2"/>
      <c r="G61" s="2"/>
      <c r="H61" s="2"/>
      <c r="I61" s="7"/>
      <c r="J61" s="2"/>
      <c r="K61" s="2"/>
      <c r="L61" s="2"/>
    </row>
    <row r="62" spans="1:12" ht="38" x14ac:dyDescent="0.15">
      <c r="A62" s="2"/>
      <c r="B62" s="3" t="s">
        <v>61</v>
      </c>
      <c r="C62" s="3" t="s">
        <v>62</v>
      </c>
      <c r="D62" s="9">
        <v>0</v>
      </c>
      <c r="E62" s="9">
        <v>500</v>
      </c>
      <c r="F62" s="9">
        <v>442</v>
      </c>
      <c r="G62" s="9">
        <v>500</v>
      </c>
      <c r="H62" s="2"/>
      <c r="I62" s="7">
        <v>500</v>
      </c>
      <c r="J62" s="11"/>
      <c r="K62" s="2"/>
      <c r="L62" s="2"/>
    </row>
    <row r="63" spans="1:12" ht="38" x14ac:dyDescent="0.15">
      <c r="A63" s="2"/>
      <c r="B63" s="3" t="s">
        <v>63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9" x14ac:dyDescent="0.15">
      <c r="A64" s="2"/>
      <c r="B64" s="3" t="s">
        <v>64</v>
      </c>
      <c r="C64" s="9">
        <v>650</v>
      </c>
      <c r="D64" s="9">
        <v>358</v>
      </c>
      <c r="E64" s="9">
        <v>500</v>
      </c>
      <c r="F64" s="2">
        <v>0</v>
      </c>
      <c r="G64" s="2"/>
      <c r="H64" s="2"/>
      <c r="I64" s="7">
        <v>500</v>
      </c>
      <c r="J64" s="9">
        <v>0</v>
      </c>
      <c r="K64" s="2"/>
      <c r="L64" s="2"/>
    </row>
    <row r="65" spans="1:12" ht="38" x14ac:dyDescent="0.15">
      <c r="A65" s="2"/>
      <c r="B65" s="3" t="s">
        <v>65</v>
      </c>
      <c r="C65" s="3" t="s">
        <v>66</v>
      </c>
      <c r="D65" s="2"/>
      <c r="E65" s="2"/>
      <c r="F65" s="2"/>
      <c r="G65" s="2"/>
      <c r="H65" s="2"/>
      <c r="I65" s="7"/>
      <c r="J65" s="2"/>
      <c r="K65" s="2"/>
      <c r="L65" s="2"/>
    </row>
    <row r="66" spans="1:12" ht="38" x14ac:dyDescent="0.15">
      <c r="A66" s="2"/>
      <c r="B66" s="3" t="s">
        <v>67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9" x14ac:dyDescent="0.15">
      <c r="A67" s="2"/>
      <c r="B67" s="3" t="s">
        <v>68</v>
      </c>
      <c r="C67" s="9">
        <v>500</v>
      </c>
      <c r="D67" s="9">
        <v>0</v>
      </c>
      <c r="E67" s="9">
        <v>500</v>
      </c>
      <c r="F67" s="9">
        <v>110</v>
      </c>
      <c r="G67" s="9">
        <v>500</v>
      </c>
      <c r="H67" s="2"/>
      <c r="I67" s="7">
        <v>500</v>
      </c>
      <c r="J67" s="11"/>
      <c r="K67" s="2"/>
      <c r="L67" s="2"/>
    </row>
    <row r="68" spans="1:12" ht="38" x14ac:dyDescent="0.15">
      <c r="A68" s="2"/>
      <c r="B68" s="3" t="s">
        <v>69</v>
      </c>
      <c r="C68" s="2"/>
      <c r="D68" s="2"/>
      <c r="E68" s="2"/>
      <c r="F68" s="2"/>
      <c r="G68" s="2"/>
      <c r="H68" s="2"/>
      <c r="I68" s="7"/>
      <c r="J68" s="2"/>
      <c r="K68" s="2"/>
      <c r="L68" s="2"/>
    </row>
    <row r="69" spans="1:12" ht="38" x14ac:dyDescent="0.15">
      <c r="A69" s="2"/>
      <c r="B69" s="3" t="s">
        <v>70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9" x14ac:dyDescent="0.15">
      <c r="A70" s="2"/>
      <c r="B70" s="3" t="s">
        <v>71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9" x14ac:dyDescent="0.15">
      <c r="A71" s="2"/>
      <c r="B71" s="3" t="s">
        <v>72</v>
      </c>
      <c r="C71" s="9">
        <v>450</v>
      </c>
      <c r="D71" s="9">
        <v>0</v>
      </c>
      <c r="E71" s="9">
        <v>450</v>
      </c>
      <c r="F71" s="2"/>
      <c r="G71" s="9">
        <v>0</v>
      </c>
      <c r="H71" s="2"/>
      <c r="I71" s="7">
        <v>500</v>
      </c>
      <c r="J71" s="9">
        <v>0</v>
      </c>
      <c r="K71" s="2"/>
      <c r="L71" s="2"/>
    </row>
    <row r="72" spans="1:12" ht="19" x14ac:dyDescent="0.15">
      <c r="A72" s="2"/>
      <c r="B72" s="3" t="s">
        <v>73</v>
      </c>
      <c r="C72" s="10">
        <v>2700</v>
      </c>
      <c r="D72" s="10">
        <v>3332</v>
      </c>
      <c r="E72" s="10">
        <v>2700</v>
      </c>
      <c r="F72" s="2"/>
      <c r="G72" s="10">
        <v>2700</v>
      </c>
      <c r="H72" s="2"/>
      <c r="I72" s="7"/>
      <c r="J72" s="8"/>
      <c r="K72" s="2"/>
      <c r="L72" s="2"/>
    </row>
    <row r="73" spans="1:12" ht="19" x14ac:dyDescent="0.15">
      <c r="A73" s="2"/>
      <c r="B73" s="3" t="s">
        <v>74</v>
      </c>
      <c r="C73" s="13">
        <v>-18350</v>
      </c>
      <c r="D73" s="13">
        <v>-11661</v>
      </c>
      <c r="E73" s="13">
        <v>-17950</v>
      </c>
      <c r="F73" s="15">
        <v>-1826</v>
      </c>
      <c r="G73" s="13">
        <v>-19000</v>
      </c>
      <c r="H73" s="14">
        <v>0</v>
      </c>
      <c r="I73" s="14">
        <f>SUM(I48:I72)</f>
        <v>18000</v>
      </c>
      <c r="J73" s="8"/>
      <c r="K73" s="2"/>
      <c r="L73" s="2"/>
    </row>
    <row r="74" spans="1:12" ht="18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9" x14ac:dyDescent="0.15">
      <c r="A75" s="2"/>
      <c r="B75" s="3" t="s">
        <v>75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9" x14ac:dyDescent="0.15">
      <c r="A76" s="2"/>
      <c r="B76" s="3" t="s">
        <v>76</v>
      </c>
      <c r="C76" s="2"/>
      <c r="D76" s="2"/>
      <c r="E76" s="2"/>
      <c r="F76" s="2"/>
      <c r="G76" s="2"/>
      <c r="H76" s="2"/>
      <c r="I76" s="7"/>
      <c r="J76" s="2"/>
      <c r="K76" s="2"/>
      <c r="L76" s="2"/>
    </row>
    <row r="77" spans="1:12" ht="38" x14ac:dyDescent="0.15">
      <c r="A77" s="2"/>
      <c r="B77" s="3" t="s">
        <v>77</v>
      </c>
      <c r="C77" s="6">
        <v>15000</v>
      </c>
      <c r="D77" s="10">
        <v>5666</v>
      </c>
      <c r="E77" s="6">
        <v>15000</v>
      </c>
      <c r="F77" s="10">
        <v>6984</v>
      </c>
      <c r="G77" s="6">
        <v>15000</v>
      </c>
      <c r="H77" s="2"/>
      <c r="I77" s="7">
        <v>15000</v>
      </c>
      <c r="J77" s="8"/>
      <c r="K77" s="2"/>
      <c r="L77" s="2"/>
    </row>
    <row r="78" spans="1:12" ht="38" x14ac:dyDescent="0.15">
      <c r="A78" s="2"/>
      <c r="B78" s="3" t="s">
        <v>78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9" x14ac:dyDescent="0.15">
      <c r="A79" s="2"/>
      <c r="B79" s="3" t="s">
        <v>79</v>
      </c>
      <c r="C79" s="6">
        <v>50000</v>
      </c>
      <c r="D79" s="6">
        <v>38484</v>
      </c>
      <c r="E79" s="6">
        <v>50000</v>
      </c>
      <c r="F79" s="10">
        <v>46480</v>
      </c>
      <c r="G79" s="6">
        <v>50000</v>
      </c>
      <c r="H79" s="2"/>
      <c r="I79" s="7">
        <v>50000</v>
      </c>
      <c r="J79" s="8"/>
      <c r="K79" s="2"/>
      <c r="L79" s="2"/>
    </row>
    <row r="80" spans="1:12" ht="19" x14ac:dyDescent="0.15">
      <c r="A80" s="2"/>
      <c r="B80" s="3" t="s">
        <v>80</v>
      </c>
      <c r="C80" s="2"/>
      <c r="D80" s="2"/>
      <c r="E80" s="2"/>
      <c r="F80" s="2"/>
      <c r="G80" s="2"/>
      <c r="H80" s="2"/>
      <c r="I80" s="7">
        <v>10000</v>
      </c>
      <c r="J80" s="2"/>
      <c r="K80" s="2"/>
      <c r="L80" s="2"/>
    </row>
    <row r="81" spans="1:12" ht="38" x14ac:dyDescent="0.15">
      <c r="A81" s="2"/>
      <c r="B81" s="3" t="s">
        <v>81</v>
      </c>
      <c r="C81" s="6">
        <v>10000</v>
      </c>
      <c r="D81" s="9">
        <v>0</v>
      </c>
      <c r="E81" s="6">
        <v>10000</v>
      </c>
      <c r="F81" s="2">
        <v>1000</v>
      </c>
      <c r="G81" s="6">
        <v>10000</v>
      </c>
      <c r="H81" s="2"/>
      <c r="I81" s="7"/>
      <c r="J81" s="8"/>
      <c r="K81" s="2"/>
      <c r="L81" s="2"/>
    </row>
    <row r="82" spans="1:12" ht="19" x14ac:dyDescent="0.15">
      <c r="A82" s="2"/>
      <c r="B82" s="3" t="s">
        <v>82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9" x14ac:dyDescent="0.15">
      <c r="A83" s="2"/>
      <c r="B83" s="3" t="s">
        <v>83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9" x14ac:dyDescent="0.15">
      <c r="A84" s="2"/>
      <c r="B84" s="3" t="s">
        <v>84</v>
      </c>
      <c r="C84" s="10">
        <v>1000</v>
      </c>
      <c r="D84" s="9">
        <v>0</v>
      </c>
      <c r="E84" s="10">
        <v>1000</v>
      </c>
      <c r="F84" s="2"/>
      <c r="G84" s="9">
        <v>0</v>
      </c>
      <c r="H84" s="2"/>
      <c r="I84" s="7"/>
      <c r="J84" s="9">
        <v>0</v>
      </c>
      <c r="K84" s="2"/>
      <c r="L84" s="2"/>
    </row>
    <row r="85" spans="1:12" ht="19" x14ac:dyDescent="0.15">
      <c r="A85" s="2"/>
      <c r="B85" s="3" t="s">
        <v>85</v>
      </c>
      <c r="C85" s="10">
        <v>1000</v>
      </c>
      <c r="D85" s="9">
        <v>0</v>
      </c>
      <c r="E85" s="10">
        <v>1000</v>
      </c>
      <c r="F85" s="2"/>
      <c r="G85" s="10">
        <v>1000</v>
      </c>
      <c r="H85" s="2"/>
      <c r="I85" s="7"/>
      <c r="J85" s="8"/>
      <c r="K85" s="2"/>
      <c r="L85" s="2"/>
    </row>
    <row r="86" spans="1:12" ht="19" x14ac:dyDescent="0.15">
      <c r="A86" s="2"/>
      <c r="B86" s="3" t="s">
        <v>86</v>
      </c>
      <c r="C86" s="10">
        <v>1000</v>
      </c>
      <c r="D86" s="9">
        <v>0</v>
      </c>
      <c r="E86" s="10">
        <v>1000</v>
      </c>
      <c r="F86" s="2"/>
      <c r="G86" s="10">
        <v>1000</v>
      </c>
      <c r="H86" s="2"/>
      <c r="I86" s="7"/>
      <c r="J86" s="8"/>
      <c r="K86" s="2"/>
      <c r="L86" s="2"/>
    </row>
    <row r="87" spans="1:12" ht="19" x14ac:dyDescent="0.15">
      <c r="A87" s="2"/>
      <c r="B87" s="3" t="s">
        <v>87</v>
      </c>
      <c r="C87" s="10">
        <v>1000</v>
      </c>
      <c r="D87" s="9">
        <v>0</v>
      </c>
      <c r="E87" s="10">
        <v>1000</v>
      </c>
      <c r="F87" s="2"/>
      <c r="G87" s="9">
        <v>0</v>
      </c>
      <c r="H87" s="2"/>
      <c r="I87" s="7"/>
      <c r="J87" s="9">
        <v>0</v>
      </c>
      <c r="K87" s="2"/>
      <c r="L87" s="2"/>
    </row>
    <row r="88" spans="1:12" ht="19" x14ac:dyDescent="0.15">
      <c r="A88" s="2"/>
      <c r="B88" s="3" t="s">
        <v>88</v>
      </c>
      <c r="C88" s="6">
        <v>48750</v>
      </c>
      <c r="D88" s="6">
        <v>105972</v>
      </c>
      <c r="E88" s="6">
        <v>12000</v>
      </c>
      <c r="F88" s="9">
        <v>246</v>
      </c>
      <c r="G88" s="6">
        <v>12000</v>
      </c>
      <c r="H88" s="2"/>
      <c r="I88" s="30">
        <v>36000</v>
      </c>
      <c r="J88" s="8"/>
      <c r="K88" s="2"/>
      <c r="L88" s="2"/>
    </row>
    <row r="89" spans="1:12" ht="19" x14ac:dyDescent="0.15">
      <c r="A89" s="2"/>
      <c r="B89" s="3" t="s">
        <v>89</v>
      </c>
      <c r="C89" s="13">
        <v>-127750</v>
      </c>
      <c r="D89" s="13">
        <v>-150122</v>
      </c>
      <c r="E89" s="13">
        <v>-91000</v>
      </c>
      <c r="F89" s="15">
        <v>-8657</v>
      </c>
      <c r="G89" s="13">
        <v>-89000</v>
      </c>
      <c r="H89" s="14">
        <v>0</v>
      </c>
      <c r="I89" s="45">
        <f>SUM(I76:I88)</f>
        <v>111000</v>
      </c>
      <c r="J89" s="8"/>
      <c r="K89" s="2"/>
      <c r="L89" s="2"/>
    </row>
    <row r="90" spans="1:12" ht="18" x14ac:dyDescent="0.15">
      <c r="A90" s="2"/>
      <c r="B90" s="2"/>
      <c r="C90" s="2"/>
      <c r="D90" s="2"/>
      <c r="E90" s="2"/>
      <c r="F90" s="2"/>
      <c r="G90" s="2"/>
      <c r="H90" s="2"/>
      <c r="J90" s="2"/>
      <c r="K90" s="2"/>
      <c r="L90" s="2"/>
    </row>
    <row r="91" spans="1:12" ht="19" x14ac:dyDescent="0.15">
      <c r="A91" s="2"/>
      <c r="B91" s="3" t="s">
        <v>90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9" x14ac:dyDescent="0.15">
      <c r="A92" s="2"/>
      <c r="B92" s="3" t="s">
        <v>91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38" x14ac:dyDescent="0.15">
      <c r="A93" s="2"/>
      <c r="B93" s="3" t="s">
        <v>92</v>
      </c>
      <c r="C93" s="10">
        <v>2000</v>
      </c>
      <c r="D93" s="9">
        <v>0</v>
      </c>
      <c r="E93" s="10">
        <v>2000</v>
      </c>
      <c r="F93" s="9">
        <v>920</v>
      </c>
      <c r="G93" s="10">
        <v>2000</v>
      </c>
      <c r="H93" s="2"/>
      <c r="I93" s="7">
        <v>2000</v>
      </c>
      <c r="J93" s="8"/>
      <c r="K93" s="2"/>
      <c r="L93" s="2"/>
    </row>
    <row r="94" spans="1:12" ht="19" x14ac:dyDescent="0.15">
      <c r="A94" s="2"/>
      <c r="B94" s="3" t="s">
        <v>93</v>
      </c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9" x14ac:dyDescent="0.15">
      <c r="A95" s="2"/>
      <c r="B95" s="3" t="s">
        <v>94</v>
      </c>
      <c r="C95" s="10">
        <v>1000</v>
      </c>
      <c r="D95" s="9">
        <v>0</v>
      </c>
      <c r="E95" s="10">
        <v>1000</v>
      </c>
      <c r="F95" s="9">
        <v>370</v>
      </c>
      <c r="G95" s="9">
        <v>500</v>
      </c>
      <c r="H95" s="2"/>
      <c r="I95" s="7">
        <v>500</v>
      </c>
      <c r="J95" s="11"/>
      <c r="K95" s="2"/>
      <c r="L95" s="2"/>
    </row>
    <row r="96" spans="1:12" ht="19" x14ac:dyDescent="0.15">
      <c r="A96" s="2"/>
      <c r="B96" s="3" t="s">
        <v>95</v>
      </c>
      <c r="C96" s="2"/>
      <c r="D96" s="2"/>
      <c r="E96" s="2"/>
      <c r="F96" s="2"/>
      <c r="G96" s="2"/>
      <c r="H96" s="2"/>
      <c r="I96" s="7"/>
      <c r="J96" s="2"/>
      <c r="K96" s="2"/>
      <c r="L96" s="2"/>
    </row>
    <row r="97" spans="1:12" ht="19" x14ac:dyDescent="0.15">
      <c r="A97" s="2"/>
      <c r="B97" s="3" t="s">
        <v>96</v>
      </c>
      <c r="C97" s="10">
        <v>1500</v>
      </c>
      <c r="D97" s="10">
        <v>1500</v>
      </c>
      <c r="E97" s="10">
        <v>1500</v>
      </c>
      <c r="F97" s="10">
        <v>1500</v>
      </c>
      <c r="G97" s="9">
        <v>500</v>
      </c>
      <c r="H97" s="2"/>
      <c r="I97" s="7">
        <v>1500</v>
      </c>
      <c r="J97" s="11"/>
      <c r="K97" s="2"/>
      <c r="L97" s="2"/>
    </row>
    <row r="98" spans="1:12" ht="19" x14ac:dyDescent="0.15">
      <c r="A98" s="2"/>
      <c r="B98" s="3" t="s">
        <v>97</v>
      </c>
      <c r="C98" s="10">
        <v>1500</v>
      </c>
      <c r="D98" s="10">
        <v>1500</v>
      </c>
      <c r="E98" s="10">
        <v>1500</v>
      </c>
      <c r="F98" s="10">
        <v>1850</v>
      </c>
      <c r="G98" s="9">
        <v>500</v>
      </c>
      <c r="H98" s="2"/>
      <c r="I98" s="7">
        <v>1500</v>
      </c>
      <c r="J98" s="11"/>
      <c r="K98" s="2"/>
      <c r="L98" s="2"/>
    </row>
    <row r="99" spans="1:12" ht="19" x14ac:dyDescent="0.15">
      <c r="A99" s="2"/>
      <c r="B99" s="3" t="s">
        <v>98</v>
      </c>
      <c r="C99" s="9">
        <v>500</v>
      </c>
      <c r="D99" s="9">
        <v>450</v>
      </c>
      <c r="E99" s="9">
        <v>500</v>
      </c>
      <c r="F99" s="9">
        <v>600</v>
      </c>
      <c r="G99" s="9">
        <v>500</v>
      </c>
      <c r="H99" s="2"/>
      <c r="I99" s="7">
        <v>600</v>
      </c>
      <c r="J99" s="11"/>
      <c r="K99" s="2"/>
      <c r="L99" s="2"/>
    </row>
    <row r="100" spans="1:12" ht="19" x14ac:dyDescent="0.15">
      <c r="A100" s="2"/>
      <c r="B100" s="3" t="s">
        <v>99</v>
      </c>
      <c r="C100" s="2"/>
      <c r="D100" s="9">
        <v>200</v>
      </c>
      <c r="E100" s="2"/>
      <c r="F100" s="2"/>
      <c r="G100" s="9">
        <v>0</v>
      </c>
      <c r="H100" s="2"/>
      <c r="I100" s="7"/>
      <c r="J100" s="9">
        <v>0</v>
      </c>
      <c r="K100" s="2"/>
      <c r="L100" s="2"/>
    </row>
    <row r="101" spans="1:12" ht="57" x14ac:dyDescent="0.15">
      <c r="A101" s="2"/>
      <c r="B101" s="3" t="s">
        <v>100</v>
      </c>
      <c r="C101" s="6">
        <v>25000</v>
      </c>
      <c r="D101" s="6">
        <v>22400</v>
      </c>
      <c r="E101" s="6">
        <v>25000</v>
      </c>
      <c r="F101" s="6">
        <v>22930</v>
      </c>
      <c r="G101" s="6">
        <v>25000</v>
      </c>
      <c r="H101" s="2"/>
      <c r="I101" s="7">
        <v>25000</v>
      </c>
      <c r="J101" s="8"/>
      <c r="K101" s="2"/>
      <c r="L101" s="2"/>
    </row>
    <row r="102" spans="1:12" ht="19" x14ac:dyDescent="0.15">
      <c r="A102" s="2"/>
      <c r="B102" s="3" t="s">
        <v>101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9" x14ac:dyDescent="0.15">
      <c r="A103" s="2"/>
      <c r="B103" s="3" t="s">
        <v>102</v>
      </c>
      <c r="C103" s="2"/>
      <c r="D103" s="10">
        <v>2500</v>
      </c>
      <c r="E103" s="2"/>
      <c r="F103" s="2"/>
      <c r="G103" s="2"/>
      <c r="H103" s="2"/>
      <c r="I103" s="7">
        <v>1000</v>
      </c>
      <c r="J103" s="2"/>
      <c r="K103" s="2"/>
      <c r="L103" s="2"/>
    </row>
    <row r="104" spans="1:12" ht="38" x14ac:dyDescent="0.15">
      <c r="A104" s="2"/>
      <c r="B104" s="3" t="s">
        <v>103</v>
      </c>
      <c r="C104" s="13">
        <v>-31500</v>
      </c>
      <c r="D104" s="13">
        <v>-28550</v>
      </c>
      <c r="E104" s="13">
        <v>-31500</v>
      </c>
      <c r="F104" s="13">
        <v>-27780</v>
      </c>
      <c r="G104" s="13">
        <v>-29000</v>
      </c>
      <c r="H104" s="14">
        <v>0</v>
      </c>
      <c r="I104" s="32">
        <f>SUM(I93:I103)</f>
        <v>32100</v>
      </c>
      <c r="J104" s="8"/>
      <c r="K104" s="2"/>
      <c r="L104" s="2"/>
    </row>
    <row r="105" spans="1:12" ht="18" x14ac:dyDescent="0.15">
      <c r="A105" s="2"/>
      <c r="B105" s="2"/>
      <c r="C105" s="2"/>
      <c r="D105" s="2"/>
      <c r="E105" s="2"/>
      <c r="F105" s="2"/>
      <c r="G105" s="2"/>
      <c r="H105" s="2"/>
      <c r="J105" s="2"/>
      <c r="K105" s="2"/>
      <c r="L105" s="2"/>
    </row>
    <row r="106" spans="1:12" ht="19" x14ac:dyDescent="0.15">
      <c r="A106" s="2"/>
      <c r="B106" s="3" t="s">
        <v>104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9" x14ac:dyDescent="0.15">
      <c r="A107" s="16"/>
      <c r="B107" s="17" t="s">
        <v>105</v>
      </c>
      <c r="C107" s="18">
        <v>1000</v>
      </c>
      <c r="D107" s="19">
        <v>137</v>
      </c>
      <c r="E107" s="18">
        <v>1000</v>
      </c>
      <c r="F107" s="16"/>
      <c r="G107" s="18">
        <v>1000</v>
      </c>
      <c r="H107" s="16"/>
      <c r="I107" s="20"/>
      <c r="J107" s="21"/>
      <c r="K107" s="16"/>
      <c r="L107" s="16"/>
    </row>
    <row r="108" spans="1:12" ht="19" x14ac:dyDescent="0.15">
      <c r="A108" s="2"/>
      <c r="B108" s="3" t="s">
        <v>106</v>
      </c>
      <c r="C108" s="6">
        <v>16000</v>
      </c>
      <c r="D108" s="6">
        <v>15412</v>
      </c>
      <c r="E108" s="6">
        <v>15000</v>
      </c>
      <c r="F108" s="10">
        <v>13431</v>
      </c>
      <c r="G108" s="10">
        <v>3600</v>
      </c>
      <c r="H108" s="2"/>
      <c r="I108" s="7">
        <v>15000</v>
      </c>
      <c r="J108" s="8"/>
      <c r="K108" s="2"/>
      <c r="L108" s="2"/>
    </row>
    <row r="109" spans="1:12" ht="19" x14ac:dyDescent="0.15">
      <c r="A109" s="2"/>
      <c r="B109" s="3" t="s">
        <v>107</v>
      </c>
      <c r="C109" s="10">
        <v>1000</v>
      </c>
      <c r="D109" s="9">
        <v>0</v>
      </c>
      <c r="E109" s="10">
        <v>1000</v>
      </c>
      <c r="F109" s="9">
        <v>415</v>
      </c>
      <c r="G109" s="9">
        <v>500</v>
      </c>
      <c r="H109" s="2"/>
      <c r="I109" s="7">
        <v>500</v>
      </c>
      <c r="J109" s="11"/>
      <c r="K109" s="2"/>
      <c r="L109" s="2"/>
    </row>
    <row r="110" spans="1:12" ht="38" x14ac:dyDescent="0.15">
      <c r="A110" s="2"/>
      <c r="B110" s="3" t="s">
        <v>108</v>
      </c>
      <c r="C110" s="9">
        <v>0</v>
      </c>
      <c r="D110" s="9">
        <v>429</v>
      </c>
      <c r="E110" s="9">
        <v>0</v>
      </c>
      <c r="F110" s="2">
        <v>1100</v>
      </c>
      <c r="G110" s="2"/>
      <c r="H110" s="2"/>
      <c r="I110" s="7"/>
      <c r="J110" s="9">
        <v>0</v>
      </c>
      <c r="K110" s="2"/>
      <c r="L110" s="2"/>
    </row>
    <row r="111" spans="1:12" ht="38" x14ac:dyDescent="0.15">
      <c r="A111" s="2"/>
      <c r="B111" s="3" t="s">
        <v>109</v>
      </c>
      <c r="C111" s="10">
        <v>1000</v>
      </c>
      <c r="D111" s="9">
        <v>133</v>
      </c>
      <c r="E111" s="10">
        <v>1000</v>
      </c>
      <c r="F111" s="10">
        <v>1547</v>
      </c>
      <c r="G111" s="10">
        <v>1000</v>
      </c>
      <c r="H111" s="2"/>
      <c r="I111" s="7">
        <v>1500</v>
      </c>
      <c r="J111" s="8"/>
      <c r="K111" s="2"/>
      <c r="L111" s="2" t="s">
        <v>176</v>
      </c>
    </row>
    <row r="112" spans="1:12" ht="19" x14ac:dyDescent="0.15">
      <c r="A112" s="2"/>
      <c r="B112" s="3" t="s">
        <v>110</v>
      </c>
      <c r="C112" s="10">
        <v>1000</v>
      </c>
      <c r="D112" s="9">
        <v>0</v>
      </c>
      <c r="E112" s="10">
        <v>1000</v>
      </c>
      <c r="F112" s="2"/>
      <c r="G112" s="9">
        <v>0</v>
      </c>
      <c r="H112" s="2"/>
      <c r="I112" s="7">
        <v>1000</v>
      </c>
      <c r="J112" s="9">
        <v>0</v>
      </c>
      <c r="K112" s="2"/>
      <c r="L112" s="2"/>
    </row>
    <row r="113" spans="1:12" ht="38" x14ac:dyDescent="0.15">
      <c r="A113" s="2"/>
      <c r="B113" s="3" t="s">
        <v>111</v>
      </c>
      <c r="C113" s="13">
        <v>-20000</v>
      </c>
      <c r="D113" s="13">
        <v>-16111</v>
      </c>
      <c r="E113" s="13">
        <v>-19000</v>
      </c>
      <c r="F113" s="15">
        <v>-2962</v>
      </c>
      <c r="G113" s="15">
        <v>-6100</v>
      </c>
      <c r="H113" s="14">
        <v>0</v>
      </c>
      <c r="I113" s="14">
        <f>SUM(I107:I112)</f>
        <v>18000</v>
      </c>
      <c r="J113" s="8"/>
      <c r="K113" s="2"/>
      <c r="L113" s="2"/>
    </row>
    <row r="114" spans="1:12" ht="18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38" x14ac:dyDescent="0.15">
      <c r="A115" s="2"/>
      <c r="B115" s="3" t="s">
        <v>112</v>
      </c>
      <c r="C115" s="2"/>
      <c r="D115" s="2"/>
      <c r="E115" s="2"/>
      <c r="F115" s="2">
        <v>15619</v>
      </c>
      <c r="G115" s="2"/>
      <c r="H115" s="2"/>
      <c r="I115" s="2">
        <v>10000</v>
      </c>
      <c r="J115" s="2"/>
      <c r="K115" s="2"/>
      <c r="L115" s="2" t="s">
        <v>177</v>
      </c>
    </row>
    <row r="116" spans="1:12" ht="19" x14ac:dyDescent="0.15">
      <c r="A116" s="2">
        <v>5.01</v>
      </c>
      <c r="B116" s="3" t="s">
        <v>113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9" x14ac:dyDescent="0.15">
      <c r="A117" s="2">
        <v>5.0110000000000001</v>
      </c>
      <c r="B117" s="3" t="s">
        <v>184</v>
      </c>
      <c r="C117" s="2"/>
      <c r="E117" s="2"/>
      <c r="F117" s="2"/>
      <c r="G117" s="2"/>
      <c r="H117" s="2"/>
      <c r="I117" s="7"/>
      <c r="J117" s="2"/>
      <c r="K117" s="2"/>
      <c r="L117" s="2"/>
    </row>
    <row r="118" spans="1:12" ht="19" x14ac:dyDescent="0.15">
      <c r="A118" s="2">
        <v>5.0119999999999996</v>
      </c>
      <c r="B118" s="3" t="s">
        <v>185</v>
      </c>
      <c r="C118" s="2"/>
      <c r="E118" s="2"/>
      <c r="F118" s="2"/>
      <c r="G118" s="2"/>
      <c r="H118" s="2"/>
      <c r="I118" s="7"/>
      <c r="J118" s="2"/>
      <c r="K118" s="2"/>
      <c r="L118" s="2"/>
    </row>
    <row r="119" spans="1:12" ht="19" x14ac:dyDescent="0.15">
      <c r="A119" s="2">
        <v>5.0129999999999999</v>
      </c>
      <c r="B119" s="3" t="s">
        <v>186</v>
      </c>
      <c r="C119" s="2"/>
      <c r="D119" s="2"/>
      <c r="E119" s="2"/>
      <c r="F119" s="2"/>
      <c r="G119" s="2"/>
      <c r="H119" s="2"/>
      <c r="I119" s="7"/>
      <c r="J119" s="2"/>
      <c r="K119" s="2"/>
      <c r="L119" s="2"/>
    </row>
    <row r="120" spans="1:12" ht="21" customHeight="1" x14ac:dyDescent="0.15">
      <c r="A120" s="2">
        <v>5.0140000000000002</v>
      </c>
      <c r="B120" s="3" t="s">
        <v>192</v>
      </c>
      <c r="C120" s="2"/>
      <c r="D120" s="2"/>
      <c r="E120" s="2"/>
      <c r="F120" s="2"/>
      <c r="G120" s="2"/>
      <c r="H120" s="2"/>
      <c r="I120" s="7">
        <v>2000</v>
      </c>
      <c r="J120" s="2"/>
      <c r="K120" s="2"/>
      <c r="L120" s="2" t="s">
        <v>197</v>
      </c>
    </row>
    <row r="121" spans="1:12" ht="21" customHeight="1" x14ac:dyDescent="0.15">
      <c r="A121" s="2">
        <v>5.0149999999999997</v>
      </c>
      <c r="B121" s="3" t="s">
        <v>191</v>
      </c>
      <c r="C121" s="2"/>
      <c r="D121" s="2"/>
      <c r="E121" s="2"/>
      <c r="F121" s="2"/>
      <c r="G121" s="2"/>
      <c r="H121" s="2"/>
      <c r="I121" s="7">
        <v>2000</v>
      </c>
      <c r="J121" s="2"/>
      <c r="K121" s="2"/>
      <c r="L121" s="2" t="s">
        <v>197</v>
      </c>
    </row>
    <row r="122" spans="1:12" ht="19" x14ac:dyDescent="0.15">
      <c r="A122" s="2">
        <v>5.016</v>
      </c>
      <c r="B122" s="3" t="s">
        <v>193</v>
      </c>
      <c r="C122" s="2"/>
      <c r="D122" s="2"/>
      <c r="E122" s="2"/>
      <c r="F122" s="2"/>
      <c r="G122" s="2"/>
      <c r="H122" s="2"/>
      <c r="I122" s="7">
        <v>2000</v>
      </c>
      <c r="J122" s="2"/>
      <c r="K122" s="2"/>
      <c r="L122" s="2" t="s">
        <v>197</v>
      </c>
    </row>
    <row r="123" spans="1:12" ht="19" x14ac:dyDescent="0.15">
      <c r="A123" s="2">
        <v>5.0170000000000003</v>
      </c>
      <c r="B123" s="3" t="s">
        <v>194</v>
      </c>
      <c r="C123" s="2"/>
      <c r="D123" s="2"/>
      <c r="E123" s="2"/>
      <c r="F123" s="2"/>
      <c r="G123" s="2"/>
      <c r="H123" s="2"/>
      <c r="I123" s="7">
        <v>1000</v>
      </c>
      <c r="J123" s="2"/>
      <c r="K123" s="2"/>
      <c r="L123" s="2"/>
    </row>
    <row r="124" spans="1:12" ht="19" x14ac:dyDescent="0.15">
      <c r="A124" s="1">
        <v>5.0179999999999998</v>
      </c>
      <c r="B124" s="3" t="s">
        <v>189</v>
      </c>
      <c r="C124" s="2"/>
      <c r="D124" s="2"/>
      <c r="E124" s="2"/>
      <c r="F124" s="2"/>
      <c r="G124" s="2"/>
      <c r="H124" s="2"/>
      <c r="I124" s="7"/>
      <c r="J124" s="2"/>
      <c r="K124" s="2"/>
      <c r="L124" s="2"/>
    </row>
    <row r="125" spans="1:12" ht="19" x14ac:dyDescent="0.15">
      <c r="A125" s="2">
        <v>5.0119999999999996</v>
      </c>
      <c r="B125" s="3" t="s">
        <v>114</v>
      </c>
      <c r="C125" s="9">
        <v>500</v>
      </c>
      <c r="D125" s="9">
        <v>0</v>
      </c>
      <c r="E125" s="9">
        <v>500</v>
      </c>
      <c r="F125" s="9">
        <v>500</v>
      </c>
      <c r="G125" s="9">
        <v>500</v>
      </c>
      <c r="H125" s="2"/>
      <c r="I125" s="7">
        <v>1000</v>
      </c>
      <c r="J125" s="11"/>
      <c r="K125" s="2"/>
      <c r="L125" s="2"/>
    </row>
    <row r="126" spans="1:12" ht="38" x14ac:dyDescent="0.15">
      <c r="A126" s="2"/>
      <c r="B126" s="3" t="s">
        <v>115</v>
      </c>
      <c r="C126" s="9">
        <v>750</v>
      </c>
      <c r="D126" s="9">
        <v>0</v>
      </c>
      <c r="E126" s="9">
        <v>750</v>
      </c>
      <c r="F126" s="2"/>
      <c r="G126" s="10">
        <v>1750</v>
      </c>
      <c r="H126" s="2"/>
      <c r="I126" s="7">
        <v>1000</v>
      </c>
      <c r="J126" s="8"/>
      <c r="K126" s="2"/>
      <c r="L126" s="2"/>
    </row>
    <row r="127" spans="1:12" ht="38" x14ac:dyDescent="0.15">
      <c r="A127" s="2"/>
      <c r="B127" s="3" t="s">
        <v>116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9" x14ac:dyDescent="0.15">
      <c r="A128" s="2"/>
      <c r="B128" s="3" t="s">
        <v>117</v>
      </c>
      <c r="C128" s="2"/>
      <c r="D128" s="2"/>
      <c r="E128" s="2"/>
      <c r="F128" s="2"/>
      <c r="G128" s="2"/>
      <c r="H128" s="2"/>
      <c r="I128" s="7"/>
      <c r="J128" s="2"/>
      <c r="K128" s="2"/>
      <c r="L128" s="2"/>
    </row>
    <row r="129" spans="1:12" ht="38" x14ac:dyDescent="0.15">
      <c r="A129" s="2"/>
      <c r="B129" s="3" t="s">
        <v>118</v>
      </c>
      <c r="C129" s="2"/>
      <c r="D129" s="2"/>
      <c r="E129" s="2"/>
      <c r="F129" s="2"/>
      <c r="G129" s="2"/>
      <c r="H129" s="2"/>
      <c r="I129" s="7"/>
      <c r="J129" s="2"/>
      <c r="K129" s="2"/>
      <c r="L129" s="2"/>
    </row>
    <row r="130" spans="1:12" ht="38" x14ac:dyDescent="0.15">
      <c r="A130" s="2"/>
      <c r="B130" s="3" t="s">
        <v>119</v>
      </c>
      <c r="C130" s="2"/>
      <c r="D130" s="2"/>
      <c r="E130" s="2"/>
      <c r="F130" s="2"/>
      <c r="G130" s="10">
        <v>2000</v>
      </c>
      <c r="H130" s="2"/>
      <c r="I130" s="2"/>
      <c r="J130" s="8"/>
      <c r="K130" s="2"/>
      <c r="L130" s="2"/>
    </row>
    <row r="131" spans="1:12" ht="19" x14ac:dyDescent="0.15">
      <c r="A131" s="2"/>
      <c r="B131" s="3" t="s">
        <v>120</v>
      </c>
      <c r="C131" s="2"/>
      <c r="D131" s="2"/>
      <c r="E131" s="2"/>
      <c r="F131" s="2"/>
      <c r="G131" s="2"/>
      <c r="H131" s="2"/>
      <c r="I131" s="7"/>
      <c r="J131" s="2"/>
      <c r="K131" s="2"/>
      <c r="L131" s="2"/>
    </row>
    <row r="132" spans="1:12" ht="38" x14ac:dyDescent="0.15">
      <c r="A132" s="2"/>
      <c r="B132" s="3" t="s">
        <v>121</v>
      </c>
      <c r="C132" s="10">
        <v>2500</v>
      </c>
      <c r="D132" s="10">
        <v>9789</v>
      </c>
      <c r="E132" s="10">
        <v>2500</v>
      </c>
      <c r="F132" s="22"/>
      <c r="G132" s="10">
        <v>3500</v>
      </c>
      <c r="H132" s="2"/>
      <c r="I132" s="7">
        <v>3500</v>
      </c>
      <c r="J132" s="8"/>
      <c r="K132" s="2"/>
      <c r="L132" s="2"/>
    </row>
    <row r="133" spans="1:12" ht="19" x14ac:dyDescent="0.15">
      <c r="A133" s="2"/>
      <c r="B133" s="3" t="s">
        <v>122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9" x14ac:dyDescent="0.15">
      <c r="A134" s="2"/>
      <c r="B134" s="3" t="s">
        <v>123</v>
      </c>
      <c r="C134" s="10">
        <v>2000</v>
      </c>
      <c r="D134" s="9">
        <v>0</v>
      </c>
      <c r="E134" s="10">
        <v>1000</v>
      </c>
      <c r="F134" s="2"/>
      <c r="G134" s="9">
        <v>0</v>
      </c>
      <c r="H134" s="2"/>
      <c r="I134" s="1">
        <v>1000</v>
      </c>
      <c r="J134" s="9">
        <v>0</v>
      </c>
      <c r="K134" s="2"/>
      <c r="L134" s="2"/>
    </row>
    <row r="135" spans="1:12" ht="19" x14ac:dyDescent="0.15">
      <c r="A135" s="2"/>
      <c r="B135" s="3" t="s">
        <v>124</v>
      </c>
      <c r="C135" s="15">
        <v>-5750</v>
      </c>
      <c r="D135" s="15">
        <v>-9789</v>
      </c>
      <c r="E135" s="15">
        <v>-4750</v>
      </c>
      <c r="F135" s="15">
        <v>-8847</v>
      </c>
      <c r="G135" s="15">
        <v>-7750</v>
      </c>
      <c r="H135" s="14">
        <v>0</v>
      </c>
      <c r="I135" s="7">
        <f>SUM(I116:I134)</f>
        <v>13500</v>
      </c>
      <c r="J135" s="8"/>
      <c r="K135" s="2"/>
      <c r="L135" s="2"/>
    </row>
    <row r="136" spans="1:12" ht="18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9" x14ac:dyDescent="0.15">
      <c r="A137" s="2"/>
      <c r="B137" s="3" t="s">
        <v>125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9" x14ac:dyDescent="0.15">
      <c r="A138" s="2"/>
      <c r="B138" s="3" t="s">
        <v>126</v>
      </c>
      <c r="C138" s="2"/>
      <c r="D138" s="2"/>
      <c r="E138" s="2"/>
      <c r="F138" s="2"/>
      <c r="G138" s="2"/>
      <c r="H138" s="2"/>
      <c r="I138" s="7"/>
      <c r="J138" s="2"/>
      <c r="K138" s="2"/>
      <c r="L138" s="2"/>
    </row>
    <row r="139" spans="1:12" ht="38" x14ac:dyDescent="0.15">
      <c r="A139" s="2"/>
      <c r="B139" s="3" t="s">
        <v>127</v>
      </c>
      <c r="C139" s="3" t="s">
        <v>128</v>
      </c>
      <c r="D139" s="9">
        <v>0</v>
      </c>
      <c r="E139" s="9">
        <v>500</v>
      </c>
      <c r="F139" s="2"/>
      <c r="G139" s="9">
        <v>0</v>
      </c>
      <c r="H139" s="2"/>
      <c r="I139" s="7">
        <v>500</v>
      </c>
      <c r="J139" s="9">
        <v>0</v>
      </c>
      <c r="K139" s="2"/>
      <c r="L139" s="2"/>
    </row>
    <row r="140" spans="1:12" ht="38" x14ac:dyDescent="0.15">
      <c r="A140" s="2"/>
      <c r="B140" s="3" t="s">
        <v>129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9" x14ac:dyDescent="0.15">
      <c r="A141" s="2"/>
      <c r="B141" s="3" t="s">
        <v>130</v>
      </c>
      <c r="C141" s="9">
        <v>500</v>
      </c>
      <c r="D141" s="9">
        <v>0</v>
      </c>
      <c r="E141" s="9">
        <v>500</v>
      </c>
      <c r="F141" s="2"/>
      <c r="G141" s="9">
        <v>0</v>
      </c>
      <c r="H141" s="2"/>
      <c r="I141" s="7">
        <v>500</v>
      </c>
      <c r="J141" s="9">
        <v>0</v>
      </c>
      <c r="K141" s="2"/>
      <c r="L141" s="2"/>
    </row>
    <row r="142" spans="1:12" ht="19" x14ac:dyDescent="0.15">
      <c r="A142" s="2"/>
      <c r="B142" s="3" t="s">
        <v>131</v>
      </c>
      <c r="C142" s="2"/>
      <c r="D142" s="9">
        <v>0</v>
      </c>
      <c r="E142" s="9">
        <v>0</v>
      </c>
      <c r="F142" s="2"/>
      <c r="G142" s="2"/>
      <c r="H142" s="2"/>
      <c r="I142" s="7"/>
      <c r="J142" s="9">
        <v>0</v>
      </c>
      <c r="K142" s="2"/>
      <c r="L142" s="2"/>
    </row>
    <row r="143" spans="1:12" ht="38" x14ac:dyDescent="0.15">
      <c r="A143" s="2"/>
      <c r="B143" s="3" t="s">
        <v>132</v>
      </c>
      <c r="C143" s="15">
        <v>-1000</v>
      </c>
      <c r="D143" s="14">
        <v>0</v>
      </c>
      <c r="E143" s="15">
        <v>-1000</v>
      </c>
      <c r="F143" s="14">
        <v>0</v>
      </c>
      <c r="G143" s="14">
        <v>0</v>
      </c>
      <c r="H143" s="14">
        <v>0</v>
      </c>
      <c r="I143" s="14">
        <f>SUM(I138:I142)</f>
        <v>1000</v>
      </c>
      <c r="J143" s="9">
        <v>0</v>
      </c>
      <c r="K143" s="2"/>
      <c r="L143" s="2"/>
    </row>
    <row r="144" spans="1:12" ht="18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9" x14ac:dyDescent="0.15">
      <c r="A145" s="2"/>
      <c r="B145" s="3" t="s">
        <v>133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9" x14ac:dyDescent="0.15">
      <c r="A146" s="2"/>
      <c r="B146" s="3" t="s">
        <v>134</v>
      </c>
      <c r="C146" s="9">
        <v>500</v>
      </c>
      <c r="D146" s="9">
        <v>452</v>
      </c>
      <c r="E146" s="9">
        <v>500</v>
      </c>
      <c r="F146" s="9">
        <v>642</v>
      </c>
      <c r="G146" s="9">
        <v>500</v>
      </c>
      <c r="H146" s="2"/>
      <c r="I146" s="7">
        <v>500</v>
      </c>
      <c r="J146" s="11"/>
      <c r="K146" s="2"/>
      <c r="L146" s="2"/>
    </row>
    <row r="147" spans="1:12" ht="19" x14ac:dyDescent="0.15">
      <c r="A147" s="2"/>
      <c r="B147" s="3" t="s">
        <v>135</v>
      </c>
      <c r="C147" s="2"/>
      <c r="D147" s="2"/>
      <c r="E147" s="2"/>
      <c r="F147" s="2">
        <v>1329</v>
      </c>
      <c r="G147" s="2"/>
      <c r="H147" s="2"/>
      <c r="I147" s="7"/>
      <c r="J147" s="2"/>
      <c r="K147" s="2"/>
      <c r="L147" s="2"/>
    </row>
    <row r="148" spans="1:12" ht="38" x14ac:dyDescent="0.15">
      <c r="A148" s="2"/>
      <c r="B148" s="3" t="s">
        <v>136</v>
      </c>
      <c r="C148" s="10">
        <v>1000</v>
      </c>
      <c r="D148" s="9">
        <v>0</v>
      </c>
      <c r="E148" s="10">
        <v>1000</v>
      </c>
      <c r="F148" s="2"/>
      <c r="G148" s="10">
        <v>1000</v>
      </c>
      <c r="H148" s="2"/>
      <c r="I148" s="7">
        <v>1000</v>
      </c>
      <c r="J148" s="8"/>
      <c r="K148" s="2"/>
      <c r="L148" s="2"/>
    </row>
    <row r="149" spans="1:12" ht="19" x14ac:dyDescent="0.15">
      <c r="A149" s="2"/>
      <c r="B149" s="3" t="s">
        <v>137</v>
      </c>
      <c r="C149" s="10">
        <v>1000</v>
      </c>
      <c r="D149" s="9">
        <v>0</v>
      </c>
      <c r="E149" s="10">
        <v>1000</v>
      </c>
      <c r="F149" s="2"/>
      <c r="G149" s="10">
        <v>1000</v>
      </c>
      <c r="H149" s="2"/>
      <c r="I149" s="7">
        <v>1000</v>
      </c>
      <c r="J149" s="8"/>
      <c r="K149" s="2"/>
      <c r="L149" s="2"/>
    </row>
    <row r="150" spans="1:12" ht="19" x14ac:dyDescent="0.15">
      <c r="A150" s="2"/>
      <c r="B150" s="3" t="s">
        <v>138</v>
      </c>
      <c r="C150" s="2"/>
      <c r="D150" s="9">
        <v>850</v>
      </c>
      <c r="E150" s="2"/>
      <c r="F150" s="2"/>
      <c r="G150" s="10">
        <v>1500</v>
      </c>
      <c r="H150" s="2"/>
      <c r="I150" s="7">
        <v>1500</v>
      </c>
      <c r="J150" s="8"/>
      <c r="K150" s="2"/>
      <c r="L150" s="2"/>
    </row>
    <row r="151" spans="1:12" ht="38" x14ac:dyDescent="0.15">
      <c r="A151" s="2"/>
      <c r="B151" s="3" t="s">
        <v>139</v>
      </c>
      <c r="C151" s="3" t="s">
        <v>140</v>
      </c>
      <c r="D151" s="10">
        <v>1178</v>
      </c>
      <c r="E151" s="10">
        <v>1500</v>
      </c>
      <c r="F151" s="2"/>
      <c r="G151" s="9">
        <v>0</v>
      </c>
      <c r="H151" s="2"/>
      <c r="I151" s="7"/>
      <c r="J151" s="9">
        <v>0</v>
      </c>
      <c r="K151" s="2"/>
      <c r="L151" s="2"/>
    </row>
    <row r="152" spans="1:12" ht="38" x14ac:dyDescent="0.15">
      <c r="A152" s="2"/>
      <c r="B152" s="3" t="s">
        <v>141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9" x14ac:dyDescent="0.15">
      <c r="A153" s="2"/>
      <c r="B153" s="3" t="s">
        <v>142</v>
      </c>
      <c r="C153" s="10">
        <v>1000</v>
      </c>
      <c r="D153" s="9">
        <v>74</v>
      </c>
      <c r="E153" s="10">
        <v>1000</v>
      </c>
      <c r="F153" s="2"/>
      <c r="G153" s="10">
        <v>1000</v>
      </c>
      <c r="H153" s="2"/>
      <c r="I153" s="7"/>
      <c r="J153" s="8"/>
      <c r="K153" s="2"/>
      <c r="L153" s="2"/>
    </row>
    <row r="154" spans="1:12" ht="38" x14ac:dyDescent="0.15">
      <c r="A154" s="2"/>
      <c r="B154" s="3" t="s">
        <v>143</v>
      </c>
      <c r="C154" s="9">
        <v>500</v>
      </c>
      <c r="D154" s="9">
        <v>0</v>
      </c>
      <c r="E154" s="9">
        <v>500</v>
      </c>
      <c r="F154" s="2"/>
      <c r="G154" s="9">
        <v>0</v>
      </c>
      <c r="H154" s="2"/>
      <c r="I154" s="7"/>
      <c r="J154" s="9">
        <v>0</v>
      </c>
      <c r="K154" s="2"/>
      <c r="L154" s="2"/>
    </row>
    <row r="155" spans="1:12" ht="19" x14ac:dyDescent="0.15">
      <c r="A155" s="2"/>
      <c r="B155" s="3" t="s">
        <v>144</v>
      </c>
      <c r="C155" s="9">
        <v>100</v>
      </c>
      <c r="D155" s="9">
        <v>0</v>
      </c>
      <c r="E155" s="9">
        <v>100</v>
      </c>
      <c r="F155" s="2"/>
      <c r="G155" s="9">
        <v>250</v>
      </c>
      <c r="H155" s="2"/>
      <c r="I155" s="7"/>
      <c r="J155" s="11"/>
      <c r="K155" s="2"/>
      <c r="L155" s="2"/>
    </row>
    <row r="156" spans="1:12" ht="38" x14ac:dyDescent="0.15">
      <c r="A156" s="2"/>
      <c r="B156" s="3" t="s">
        <v>145</v>
      </c>
      <c r="C156" s="3" t="s">
        <v>146</v>
      </c>
      <c r="D156" s="2"/>
      <c r="E156" s="2"/>
      <c r="F156" s="2"/>
      <c r="G156" s="2"/>
      <c r="H156" s="2"/>
      <c r="I156" s="7"/>
      <c r="J156" s="2"/>
      <c r="K156" s="2"/>
      <c r="L156" s="2"/>
    </row>
    <row r="157" spans="1:12" ht="38" x14ac:dyDescent="0.15">
      <c r="A157" s="2"/>
      <c r="B157" s="3" t="s">
        <v>147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9" x14ac:dyDescent="0.15">
      <c r="A158" s="2"/>
      <c r="B158" s="3" t="s">
        <v>148</v>
      </c>
      <c r="C158" s="2"/>
      <c r="D158" s="2"/>
      <c r="E158" s="2"/>
      <c r="F158" s="2"/>
      <c r="G158" s="2"/>
      <c r="H158" s="2"/>
      <c r="I158" s="7"/>
      <c r="J158" s="2"/>
      <c r="K158" s="2"/>
      <c r="L158" s="2"/>
    </row>
    <row r="159" spans="1:12" ht="38" x14ac:dyDescent="0.15">
      <c r="A159" s="2"/>
      <c r="B159" s="3" t="s">
        <v>149</v>
      </c>
      <c r="C159" s="10">
        <v>2800</v>
      </c>
      <c r="D159" s="9">
        <v>0</v>
      </c>
      <c r="E159" s="10">
        <v>2000</v>
      </c>
      <c r="F159" s="10">
        <v>3403</v>
      </c>
      <c r="G159" s="10">
        <v>1000</v>
      </c>
      <c r="H159" s="2"/>
      <c r="I159" s="7">
        <v>2000</v>
      </c>
      <c r="J159" s="8"/>
      <c r="K159" s="2"/>
      <c r="L159" s="2"/>
    </row>
    <row r="160" spans="1:12" ht="38" x14ac:dyDescent="0.15">
      <c r="A160" s="2"/>
      <c r="B160" s="3" t="s">
        <v>150</v>
      </c>
      <c r="C160" s="2"/>
      <c r="D160" s="2"/>
      <c r="E160" s="2"/>
      <c r="F160" s="2"/>
      <c r="G160" s="2"/>
      <c r="H160" s="2"/>
      <c r="I160" s="2"/>
      <c r="J160" s="9">
        <v>0</v>
      </c>
      <c r="K160" s="2"/>
      <c r="L160" s="2"/>
    </row>
    <row r="161" spans="1:12" ht="19" x14ac:dyDescent="0.15">
      <c r="A161" s="2"/>
      <c r="B161" s="3" t="s">
        <v>151</v>
      </c>
      <c r="C161" s="9">
        <v>500</v>
      </c>
      <c r="D161" s="9">
        <v>0</v>
      </c>
      <c r="E161" s="9">
        <v>500</v>
      </c>
      <c r="F161" s="2"/>
      <c r="G161" s="9">
        <v>0</v>
      </c>
      <c r="H161" s="2"/>
      <c r="I161" s="7">
        <v>500</v>
      </c>
      <c r="J161" s="9">
        <v>0</v>
      </c>
      <c r="K161" s="2"/>
      <c r="L161" s="2"/>
    </row>
    <row r="162" spans="1:12" ht="19" x14ac:dyDescent="0.15">
      <c r="A162" s="2"/>
      <c r="B162" s="3" t="s">
        <v>152</v>
      </c>
      <c r="C162" s="10">
        <v>1600</v>
      </c>
      <c r="D162" s="10">
        <v>2380</v>
      </c>
      <c r="E162" s="10">
        <v>1600</v>
      </c>
      <c r="F162" s="10">
        <v>2904</v>
      </c>
      <c r="G162" s="10">
        <v>2200</v>
      </c>
      <c r="H162" s="2"/>
      <c r="I162" s="7">
        <v>2200</v>
      </c>
      <c r="J162" s="8"/>
      <c r="K162" s="2"/>
      <c r="L162" s="2"/>
    </row>
    <row r="163" spans="1:12" ht="38" x14ac:dyDescent="0.15">
      <c r="A163" s="2"/>
      <c r="B163" s="3" t="s">
        <v>153</v>
      </c>
      <c r="C163" s="10">
        <v>1250</v>
      </c>
      <c r="D163" s="9">
        <v>0</v>
      </c>
      <c r="E163" s="10">
        <v>1000</v>
      </c>
      <c r="F163" s="2"/>
      <c r="G163" s="9">
        <v>750</v>
      </c>
      <c r="H163" s="2"/>
      <c r="I163" s="7"/>
      <c r="J163" s="11"/>
      <c r="K163" s="2"/>
      <c r="L163" s="2"/>
    </row>
    <row r="164" spans="1:12" ht="19" x14ac:dyDescent="0.15">
      <c r="A164" s="2"/>
      <c r="B164" s="3" t="s">
        <v>154</v>
      </c>
      <c r="C164" s="9">
        <v>250</v>
      </c>
      <c r="D164" s="9">
        <v>0</v>
      </c>
      <c r="E164" s="9">
        <v>250</v>
      </c>
      <c r="F164" s="2"/>
      <c r="G164" s="9">
        <v>0</v>
      </c>
      <c r="H164" s="2"/>
      <c r="I164" s="7"/>
      <c r="J164" s="9">
        <v>0</v>
      </c>
      <c r="K164" s="2"/>
      <c r="L164" s="2"/>
    </row>
    <row r="165" spans="1:12" ht="19" x14ac:dyDescent="0.15">
      <c r="A165" s="2"/>
      <c r="B165" s="3" t="s">
        <v>155</v>
      </c>
      <c r="C165" s="9">
        <v>250</v>
      </c>
      <c r="D165" s="9">
        <v>0</v>
      </c>
      <c r="E165" s="9">
        <v>250</v>
      </c>
      <c r="F165" s="2"/>
      <c r="G165" s="9">
        <v>0</v>
      </c>
      <c r="H165" s="2"/>
      <c r="I165" s="7"/>
      <c r="J165" s="9">
        <v>0</v>
      </c>
      <c r="K165" s="2"/>
      <c r="L165" s="2"/>
    </row>
    <row r="166" spans="1:12" ht="19" x14ac:dyDescent="0.15">
      <c r="A166" s="2"/>
      <c r="B166" s="3" t="s">
        <v>156</v>
      </c>
      <c r="C166" s="9">
        <v>500</v>
      </c>
      <c r="D166" s="9">
        <v>0</v>
      </c>
      <c r="E166" s="9">
        <v>500</v>
      </c>
      <c r="F166" s="2"/>
      <c r="G166" s="9">
        <v>500</v>
      </c>
      <c r="H166" s="2"/>
      <c r="I166" s="7"/>
      <c r="J166" s="11"/>
      <c r="K166" s="2"/>
      <c r="L166" s="2"/>
    </row>
    <row r="167" spans="1:12" ht="19" x14ac:dyDescent="0.15">
      <c r="A167" s="2"/>
      <c r="B167" s="3" t="s">
        <v>157</v>
      </c>
      <c r="C167" s="9">
        <v>500</v>
      </c>
      <c r="D167" s="9">
        <v>0</v>
      </c>
      <c r="E167" s="9">
        <v>500</v>
      </c>
      <c r="F167" s="2"/>
      <c r="G167" s="9">
        <v>500</v>
      </c>
      <c r="H167" s="2"/>
      <c r="I167" s="7"/>
      <c r="J167" s="11"/>
      <c r="K167" s="2"/>
      <c r="L167" s="2"/>
    </row>
    <row r="168" spans="1:12" ht="19" x14ac:dyDescent="0.15">
      <c r="A168" s="2"/>
      <c r="B168" s="3" t="s">
        <v>158</v>
      </c>
      <c r="C168" s="9">
        <v>500</v>
      </c>
      <c r="D168" s="9">
        <v>0</v>
      </c>
      <c r="E168" s="9">
        <v>500</v>
      </c>
      <c r="F168" s="2"/>
      <c r="G168" s="9">
        <v>0</v>
      </c>
      <c r="H168" s="2"/>
      <c r="I168" s="7"/>
      <c r="J168" s="9">
        <v>0</v>
      </c>
      <c r="K168" s="2"/>
      <c r="L168" s="2"/>
    </row>
    <row r="169" spans="1:12" ht="19" x14ac:dyDescent="0.15">
      <c r="A169" s="2"/>
      <c r="B169" s="3" t="s">
        <v>159</v>
      </c>
      <c r="C169" s="10">
        <v>1900</v>
      </c>
      <c r="D169" s="9">
        <v>0</v>
      </c>
      <c r="E169" s="10">
        <v>1300</v>
      </c>
      <c r="F169" s="2"/>
      <c r="G169" s="9">
        <v>0</v>
      </c>
      <c r="H169" s="2"/>
      <c r="I169" s="7"/>
      <c r="J169" s="9">
        <v>0</v>
      </c>
      <c r="K169" s="2"/>
      <c r="L169" s="2"/>
    </row>
    <row r="170" spans="1:12" ht="19" x14ac:dyDescent="0.15">
      <c r="A170" s="2"/>
      <c r="B170" s="3" t="s">
        <v>160</v>
      </c>
      <c r="C170" s="2"/>
      <c r="D170" s="9">
        <v>359</v>
      </c>
      <c r="E170" s="2"/>
      <c r="F170" s="2"/>
      <c r="G170" s="9">
        <v>0</v>
      </c>
      <c r="H170" s="2"/>
      <c r="I170" s="7"/>
      <c r="J170" s="9">
        <v>0</v>
      </c>
      <c r="K170" s="2"/>
      <c r="L170" s="2"/>
    </row>
    <row r="171" spans="1:12" ht="38" x14ac:dyDescent="0.15">
      <c r="A171" s="2"/>
      <c r="B171" s="3" t="s">
        <v>161</v>
      </c>
      <c r="C171" s="13">
        <v>-15650</v>
      </c>
      <c r="D171" s="15">
        <v>-5293</v>
      </c>
      <c r="E171" s="13">
        <v>-14000</v>
      </c>
      <c r="F171" s="15">
        <v>-3896</v>
      </c>
      <c r="G171" s="13">
        <v>-10200</v>
      </c>
      <c r="H171" s="14">
        <v>0</v>
      </c>
      <c r="I171" s="2">
        <f>SUM(I146:I170)</f>
        <v>8700</v>
      </c>
      <c r="J171" s="8"/>
      <c r="K171" s="2"/>
      <c r="L171" s="2"/>
    </row>
    <row r="172" spans="1:12" ht="18" x14ac:dyDescent="0.15">
      <c r="A172" s="2"/>
      <c r="B172" s="2"/>
      <c r="C172" s="2"/>
      <c r="D172" s="2"/>
      <c r="E172" s="2"/>
      <c r="F172" s="2"/>
      <c r="G172" s="2"/>
      <c r="H172" s="2"/>
      <c r="J172" s="2"/>
      <c r="K172" s="2"/>
      <c r="L172" s="2"/>
    </row>
    <row r="173" spans="1:12" ht="19" x14ac:dyDescent="0.15">
      <c r="A173" s="2"/>
      <c r="B173" s="3" t="s">
        <v>162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9" x14ac:dyDescent="0.15">
      <c r="A174" s="2"/>
      <c r="B174" s="3" t="s">
        <v>163</v>
      </c>
      <c r="C174" s="2"/>
      <c r="D174" s="10">
        <v>1364</v>
      </c>
      <c r="E174" s="2"/>
      <c r="F174" s="2"/>
      <c r="G174" s="2"/>
      <c r="H174" s="2"/>
      <c r="I174" s="7"/>
      <c r="J174" s="9">
        <v>0</v>
      </c>
      <c r="K174" s="2"/>
      <c r="L174" s="2"/>
    </row>
    <row r="175" spans="1:12" ht="38" x14ac:dyDescent="0.15">
      <c r="A175" s="2"/>
      <c r="B175" s="3" t="s">
        <v>181</v>
      </c>
      <c r="C175" s="2"/>
      <c r="D175" s="9">
        <v>0</v>
      </c>
      <c r="E175" s="9">
        <v>0</v>
      </c>
      <c r="F175" s="6">
        <v>10000</v>
      </c>
      <c r="G175" s="2"/>
      <c r="H175" s="2"/>
      <c r="I175" s="7">
        <v>40000</v>
      </c>
      <c r="J175" s="9">
        <v>0</v>
      </c>
      <c r="K175" s="2"/>
      <c r="L175" s="2" t="s">
        <v>182</v>
      </c>
    </row>
    <row r="176" spans="1:12" ht="19" x14ac:dyDescent="0.15">
      <c r="A176" s="2"/>
      <c r="B176" s="3" t="s">
        <v>164</v>
      </c>
      <c r="C176" s="2"/>
      <c r="D176" s="10">
        <v>5000</v>
      </c>
      <c r="E176" s="10">
        <v>5000</v>
      </c>
      <c r="F176" s="10">
        <v>5000</v>
      </c>
      <c r="G176" s="10">
        <v>5000</v>
      </c>
      <c r="H176" s="2"/>
      <c r="I176" s="7">
        <v>5000</v>
      </c>
      <c r="J176" s="8"/>
      <c r="K176" s="2"/>
      <c r="L176" s="2"/>
    </row>
    <row r="177" spans="1:12" ht="19" x14ac:dyDescent="0.15">
      <c r="A177" s="2"/>
      <c r="B177" s="3" t="s">
        <v>165</v>
      </c>
      <c r="C177" s="14">
        <v>0</v>
      </c>
      <c r="D177" s="15">
        <v>-6364</v>
      </c>
      <c r="E177" s="15">
        <v>-5000</v>
      </c>
      <c r="F177" s="13">
        <v>-15000</v>
      </c>
      <c r="G177" s="15">
        <v>-5000</v>
      </c>
      <c r="H177" s="14">
        <v>0</v>
      </c>
      <c r="I177" s="14">
        <f>SUM(I174:I176)</f>
        <v>45000</v>
      </c>
      <c r="J177" s="8"/>
      <c r="K177" s="2"/>
      <c r="L177" s="2"/>
    </row>
    <row r="178" spans="1:12" ht="18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38" x14ac:dyDescent="0.15">
      <c r="A179" s="2"/>
      <c r="B179" s="3" t="s">
        <v>166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9" x14ac:dyDescent="0.15">
      <c r="A180" s="2"/>
      <c r="B180" s="3" t="s">
        <v>167</v>
      </c>
      <c r="C180" s="9">
        <v>250</v>
      </c>
      <c r="D180" s="9">
        <v>0</v>
      </c>
      <c r="E180" s="9">
        <v>200</v>
      </c>
      <c r="F180" s="2"/>
      <c r="G180" s="2"/>
      <c r="H180" s="2"/>
      <c r="I180" s="7">
        <v>1000</v>
      </c>
      <c r="J180" s="9">
        <v>0</v>
      </c>
      <c r="K180" s="2"/>
      <c r="L180" s="2"/>
    </row>
    <row r="181" spans="1:12" ht="38" x14ac:dyDescent="0.15">
      <c r="A181" s="2"/>
      <c r="B181" s="3" t="s">
        <v>168</v>
      </c>
      <c r="C181" s="14">
        <v>-250</v>
      </c>
      <c r="D181" s="14">
        <v>0</v>
      </c>
      <c r="E181" s="14">
        <v>-200</v>
      </c>
      <c r="F181" s="14">
        <v>0</v>
      </c>
      <c r="G181" s="14">
        <v>0</v>
      </c>
      <c r="H181" s="14">
        <v>0</v>
      </c>
      <c r="I181" s="14">
        <f>SUM(I180)</f>
        <v>1000</v>
      </c>
      <c r="J181" s="9">
        <v>0</v>
      </c>
      <c r="K181" s="2"/>
      <c r="L181" s="2"/>
    </row>
    <row r="182" spans="1:12" ht="18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9" x14ac:dyDescent="0.15">
      <c r="A183" s="2"/>
      <c r="B183" s="4" t="s">
        <v>169</v>
      </c>
      <c r="C183" s="23">
        <v>220250</v>
      </c>
      <c r="D183" s="23">
        <v>227890</v>
      </c>
      <c r="E183" s="23">
        <v>184400</v>
      </c>
      <c r="F183" s="23">
        <v>68968</v>
      </c>
      <c r="G183" s="23">
        <v>166050</v>
      </c>
      <c r="H183" s="24">
        <v>0</v>
      </c>
      <c r="I183" s="24">
        <f>SUM(I73+I89+I104+I113+I135+1143+I171+I177+I181)</f>
        <v>248443</v>
      </c>
      <c r="J183" s="8"/>
      <c r="K183" s="2"/>
      <c r="L183" s="2"/>
    </row>
    <row r="184" spans="1:12" ht="18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9" x14ac:dyDescent="0.15">
      <c r="A185" s="2"/>
      <c r="B185" s="3" t="s">
        <v>170</v>
      </c>
      <c r="C185" s="23">
        <v>35450</v>
      </c>
      <c r="D185" s="2"/>
      <c r="E185" s="2"/>
      <c r="F185" s="2"/>
      <c r="G185" s="2"/>
      <c r="H185" s="2"/>
      <c r="I185" s="38">
        <f>SUM(I44-I183)</f>
        <v>-54443</v>
      </c>
      <c r="J185" s="9">
        <v>0</v>
      </c>
      <c r="K185" s="2"/>
      <c r="L185" s="2"/>
    </row>
    <row r="186" spans="1:12" ht="18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38" x14ac:dyDescent="0.15">
      <c r="A187" s="2"/>
      <c r="B187" s="4" t="s">
        <v>179</v>
      </c>
      <c r="C187" s="4"/>
      <c r="D187" s="2"/>
      <c r="E187" s="2"/>
      <c r="F187" s="2"/>
      <c r="G187" s="28">
        <v>7350</v>
      </c>
      <c r="H187" s="2"/>
      <c r="I187" s="24">
        <v>0</v>
      </c>
      <c r="J187" s="2"/>
      <c r="K187" s="2"/>
      <c r="L187" s="2"/>
    </row>
    <row r="188" spans="1:12" ht="18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9" x14ac:dyDescent="0.15">
      <c r="A189" s="2"/>
      <c r="B189" s="4" t="s">
        <v>171</v>
      </c>
      <c r="C189" s="27">
        <v>-70900</v>
      </c>
      <c r="D189" s="23">
        <v>46184</v>
      </c>
      <c r="E189" s="28">
        <v>1030</v>
      </c>
      <c r="F189" s="23">
        <v>104927</v>
      </c>
      <c r="G189" s="28">
        <v>7350</v>
      </c>
      <c r="H189" s="24">
        <v>0</v>
      </c>
      <c r="I189" s="24">
        <v>0</v>
      </c>
      <c r="J189" s="8"/>
      <c r="K189" s="2"/>
      <c r="L189" s="2"/>
    </row>
    <row r="190" spans="1:12" ht="18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8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8" customHeight="1" x14ac:dyDescent="0.15">
      <c r="A192" s="2"/>
      <c r="B192" s="42" t="s">
        <v>195</v>
      </c>
      <c r="C192" s="43"/>
      <c r="D192" s="43"/>
      <c r="E192" s="43"/>
      <c r="F192" s="43"/>
      <c r="G192" s="43"/>
      <c r="H192" s="43"/>
      <c r="I192" s="44"/>
      <c r="J192" s="2"/>
      <c r="K192" s="2"/>
      <c r="L192" s="2"/>
    </row>
    <row r="193" spans="1:12" ht="18" customHeight="1" x14ac:dyDescent="0.15">
      <c r="A193" s="2"/>
      <c r="B193" s="39" t="s">
        <v>196</v>
      </c>
      <c r="C193" s="40"/>
      <c r="D193" s="40"/>
      <c r="E193" s="40"/>
      <c r="F193" s="40"/>
      <c r="G193" s="40"/>
      <c r="H193" s="40"/>
      <c r="I193" s="41"/>
      <c r="J193" s="2"/>
      <c r="K193" s="2"/>
      <c r="L193" s="2"/>
    </row>
    <row r="194" spans="1:12" ht="18" x14ac:dyDescent="0.15">
      <c r="A194" s="29">
        <v>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8" x14ac:dyDescent="0.15">
      <c r="A195" s="29">
        <v>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8" x14ac:dyDescent="0.15">
      <c r="A196" s="29">
        <v>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8" x14ac:dyDescent="0.15">
      <c r="A197" s="29">
        <v>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8" x14ac:dyDescent="0.15">
      <c r="A198" s="29">
        <v>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8" x14ac:dyDescent="0.15">
      <c r="A199" s="29">
        <v>6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8" x14ac:dyDescent="0.15">
      <c r="A200" s="29">
        <v>7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8" x14ac:dyDescent="0.15">
      <c r="A201" s="29">
        <v>8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8" x14ac:dyDescent="0.15">
      <c r="A202" s="29">
        <v>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8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8" x14ac:dyDescent="0.15">
      <c r="A204" s="29">
        <v>1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8" x14ac:dyDescent="0.15">
      <c r="A205" s="29">
        <v>1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8" x14ac:dyDescent="0.15">
      <c r="A206" s="29">
        <v>1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8" x14ac:dyDescent="0.15">
      <c r="A207" s="29">
        <v>1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8" x14ac:dyDescent="0.15"/>
  </sheetData>
  <mergeCells count="3">
    <mergeCell ref="B4:D4"/>
    <mergeCell ref="B192:I192"/>
    <mergeCell ref="B193:I1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With Sums + Conferences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 Prasanna</dc:creator>
  <cp:lastModifiedBy>Charles Rubenstein</cp:lastModifiedBy>
  <dcterms:created xsi:type="dcterms:W3CDTF">2019-03-12T14:14:16Z</dcterms:created>
  <dcterms:modified xsi:type="dcterms:W3CDTF">2019-04-06T13:52:38Z</dcterms:modified>
</cp:coreProperties>
</file>